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GTICS\Desktop\LOTAIP ENERO\LOTAIP ENERO\DIRECCIÓN FINANCIERA\NUMERAL 6\"/>
    </mc:Choice>
  </mc:AlternateContent>
  <xr:revisionPtr revIDLastSave="0" documentId="13_ncr:1_{7D2AABF5-A358-4A38-8D6D-AF4225FCA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" sheetId="1" r:id="rId1"/>
    <sheet name="GAS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5" i="2" l="1"/>
  <c r="M265" i="2"/>
  <c r="L265" i="2"/>
  <c r="K265" i="2"/>
  <c r="N264" i="2"/>
  <c r="M264" i="2"/>
  <c r="L264" i="2"/>
  <c r="K264" i="2"/>
  <c r="N263" i="2"/>
  <c r="M263" i="2"/>
  <c r="L263" i="2"/>
  <c r="K263" i="2"/>
  <c r="N262" i="2"/>
  <c r="M262" i="2"/>
  <c r="L262" i="2"/>
  <c r="K262" i="2"/>
  <c r="N261" i="2"/>
  <c r="M261" i="2"/>
  <c r="L261" i="2"/>
  <c r="K261" i="2"/>
  <c r="N260" i="2"/>
  <c r="M260" i="2"/>
  <c r="L260" i="2"/>
  <c r="K260" i="2"/>
  <c r="N259" i="2"/>
  <c r="M259" i="2"/>
  <c r="L259" i="2"/>
  <c r="K259" i="2"/>
  <c r="N258" i="2"/>
  <c r="M258" i="2"/>
  <c r="L258" i="2"/>
  <c r="K258" i="2"/>
  <c r="N257" i="2"/>
  <c r="M257" i="2"/>
  <c r="L257" i="2"/>
  <c r="K257" i="2"/>
  <c r="N256" i="2"/>
  <c r="M256" i="2"/>
  <c r="L256" i="2"/>
  <c r="K256" i="2"/>
  <c r="N255" i="2"/>
  <c r="M255" i="2"/>
  <c r="L255" i="2"/>
  <c r="K255" i="2"/>
  <c r="N254" i="2"/>
  <c r="M254" i="2"/>
  <c r="L254" i="2"/>
  <c r="K254" i="2"/>
  <c r="N253" i="2"/>
  <c r="M253" i="2"/>
  <c r="L253" i="2"/>
  <c r="K253" i="2"/>
  <c r="N252" i="2"/>
  <c r="M252" i="2"/>
  <c r="L252" i="2"/>
  <c r="K252" i="2"/>
  <c r="N251" i="2"/>
  <c r="M251" i="2"/>
  <c r="L251" i="2"/>
  <c r="K251" i="2"/>
  <c r="N250" i="2"/>
  <c r="M250" i="2"/>
  <c r="L250" i="2"/>
  <c r="K250" i="2"/>
  <c r="N249" i="2"/>
  <c r="M249" i="2"/>
  <c r="L249" i="2"/>
  <c r="K249" i="2"/>
  <c r="N248" i="2"/>
  <c r="M248" i="2"/>
  <c r="L248" i="2"/>
  <c r="K248" i="2"/>
  <c r="N247" i="2"/>
  <c r="M247" i="2"/>
  <c r="L247" i="2"/>
  <c r="K247" i="2"/>
  <c r="N246" i="2"/>
  <c r="M246" i="2"/>
  <c r="L246" i="2"/>
  <c r="K246" i="2"/>
  <c r="N245" i="2"/>
  <c r="M245" i="2"/>
  <c r="L245" i="2"/>
  <c r="K245" i="2"/>
  <c r="N244" i="2"/>
  <c r="M244" i="2"/>
  <c r="L244" i="2"/>
  <c r="K244" i="2"/>
  <c r="N243" i="2"/>
  <c r="M243" i="2"/>
  <c r="L243" i="2"/>
  <c r="K243" i="2"/>
  <c r="N242" i="2"/>
  <c r="M242" i="2"/>
  <c r="L242" i="2"/>
  <c r="K242" i="2"/>
  <c r="N241" i="2"/>
  <c r="M241" i="2"/>
  <c r="L241" i="2"/>
  <c r="K241" i="2"/>
  <c r="N240" i="2"/>
  <c r="M240" i="2"/>
  <c r="L240" i="2"/>
  <c r="K240" i="2"/>
  <c r="N239" i="2"/>
  <c r="M239" i="2"/>
  <c r="L239" i="2"/>
  <c r="K239" i="2"/>
  <c r="N238" i="2"/>
  <c r="M238" i="2"/>
  <c r="L238" i="2"/>
  <c r="K238" i="2"/>
  <c r="N237" i="2"/>
  <c r="M237" i="2"/>
  <c r="L237" i="2"/>
  <c r="K237" i="2"/>
  <c r="N236" i="2"/>
  <c r="M236" i="2"/>
  <c r="L236" i="2"/>
  <c r="K236" i="2"/>
  <c r="N235" i="2"/>
  <c r="M235" i="2"/>
  <c r="L235" i="2"/>
  <c r="K235" i="2"/>
  <c r="N234" i="2"/>
  <c r="M234" i="2"/>
  <c r="L234" i="2"/>
  <c r="K234" i="2"/>
  <c r="N233" i="2"/>
  <c r="M233" i="2"/>
  <c r="L233" i="2"/>
  <c r="K233" i="2"/>
  <c r="N232" i="2"/>
  <c r="M232" i="2"/>
  <c r="L232" i="2"/>
  <c r="K232" i="2"/>
  <c r="N231" i="2"/>
  <c r="M231" i="2"/>
  <c r="L231" i="2"/>
  <c r="K231" i="2"/>
  <c r="N230" i="2"/>
  <c r="M230" i="2"/>
  <c r="L230" i="2"/>
  <c r="K230" i="2"/>
  <c r="N229" i="2"/>
  <c r="M229" i="2"/>
  <c r="L229" i="2"/>
  <c r="K229" i="2"/>
  <c r="N228" i="2"/>
  <c r="M228" i="2"/>
  <c r="L228" i="2"/>
  <c r="K228" i="2"/>
  <c r="N227" i="2"/>
  <c r="M227" i="2"/>
  <c r="L227" i="2"/>
  <c r="K227" i="2"/>
  <c r="N226" i="2"/>
  <c r="M226" i="2"/>
  <c r="L226" i="2"/>
  <c r="K226" i="2"/>
  <c r="N225" i="2"/>
  <c r="M225" i="2"/>
  <c r="L225" i="2"/>
  <c r="K225" i="2"/>
  <c r="N224" i="2"/>
  <c r="M224" i="2"/>
  <c r="L224" i="2"/>
  <c r="K224" i="2"/>
  <c r="N223" i="2"/>
  <c r="M223" i="2"/>
  <c r="L223" i="2"/>
  <c r="K223" i="2"/>
  <c r="N222" i="2"/>
  <c r="M222" i="2"/>
  <c r="L222" i="2"/>
  <c r="K222" i="2"/>
  <c r="N221" i="2"/>
  <c r="M221" i="2"/>
  <c r="L221" i="2"/>
  <c r="K221" i="2"/>
  <c r="N220" i="2"/>
  <c r="M220" i="2"/>
  <c r="L220" i="2"/>
  <c r="K220" i="2"/>
  <c r="N219" i="2"/>
  <c r="M219" i="2"/>
  <c r="L219" i="2"/>
  <c r="K219" i="2"/>
  <c r="N218" i="2"/>
  <c r="M218" i="2"/>
  <c r="L218" i="2"/>
  <c r="K218" i="2"/>
  <c r="N217" i="2"/>
  <c r="M217" i="2"/>
  <c r="L217" i="2"/>
  <c r="K217" i="2"/>
  <c r="N216" i="2"/>
  <c r="M216" i="2"/>
  <c r="L216" i="2"/>
  <c r="K216" i="2"/>
  <c r="N215" i="2"/>
  <c r="M215" i="2"/>
  <c r="L215" i="2"/>
  <c r="K215" i="2"/>
  <c r="N214" i="2"/>
  <c r="M214" i="2"/>
  <c r="L214" i="2"/>
  <c r="K214" i="2"/>
  <c r="N213" i="2"/>
  <c r="M213" i="2"/>
  <c r="L213" i="2"/>
  <c r="K213" i="2"/>
  <c r="N212" i="2"/>
  <c r="M212" i="2"/>
  <c r="L212" i="2"/>
  <c r="K212" i="2"/>
  <c r="N211" i="2"/>
  <c r="M211" i="2"/>
  <c r="L211" i="2"/>
  <c r="K211" i="2"/>
  <c r="N210" i="2"/>
  <c r="M210" i="2"/>
  <c r="L210" i="2"/>
  <c r="K210" i="2"/>
  <c r="N209" i="2"/>
  <c r="M209" i="2"/>
  <c r="L209" i="2"/>
  <c r="K209" i="2"/>
  <c r="N208" i="2"/>
  <c r="M208" i="2"/>
  <c r="L208" i="2"/>
  <c r="K208" i="2"/>
  <c r="N207" i="2"/>
  <c r="M207" i="2"/>
  <c r="L207" i="2"/>
  <c r="K207" i="2"/>
  <c r="N206" i="2"/>
  <c r="M206" i="2"/>
  <c r="L206" i="2"/>
  <c r="K206" i="2"/>
  <c r="N205" i="2"/>
  <c r="M205" i="2"/>
  <c r="L205" i="2"/>
  <c r="K205" i="2"/>
  <c r="N204" i="2"/>
  <c r="M204" i="2"/>
  <c r="L204" i="2"/>
  <c r="K204" i="2"/>
  <c r="N203" i="2"/>
  <c r="M203" i="2"/>
  <c r="L203" i="2"/>
  <c r="K203" i="2"/>
  <c r="N202" i="2"/>
  <c r="M202" i="2"/>
  <c r="L202" i="2"/>
  <c r="K202" i="2"/>
  <c r="N201" i="2"/>
  <c r="M201" i="2"/>
  <c r="L201" i="2"/>
  <c r="K201" i="2"/>
  <c r="N200" i="2"/>
  <c r="M200" i="2"/>
  <c r="L200" i="2"/>
  <c r="K200" i="2"/>
  <c r="N199" i="2"/>
  <c r="M199" i="2"/>
  <c r="L199" i="2"/>
  <c r="K199" i="2"/>
  <c r="N198" i="2"/>
  <c r="M198" i="2"/>
  <c r="L198" i="2"/>
  <c r="K198" i="2"/>
  <c r="N197" i="2"/>
  <c r="M197" i="2"/>
  <c r="L197" i="2"/>
  <c r="K197" i="2"/>
  <c r="N196" i="2"/>
  <c r="M196" i="2"/>
  <c r="L196" i="2"/>
  <c r="K196" i="2"/>
  <c r="N195" i="2"/>
  <c r="M195" i="2"/>
  <c r="L195" i="2"/>
  <c r="K195" i="2"/>
  <c r="N194" i="2"/>
  <c r="M194" i="2"/>
  <c r="L194" i="2"/>
  <c r="K194" i="2"/>
  <c r="N193" i="2"/>
  <c r="M193" i="2"/>
  <c r="L193" i="2"/>
  <c r="K193" i="2"/>
  <c r="N192" i="2"/>
  <c r="M192" i="2"/>
  <c r="L192" i="2"/>
  <c r="K192" i="2"/>
  <c r="N191" i="2"/>
  <c r="M191" i="2"/>
  <c r="L191" i="2"/>
  <c r="K191" i="2"/>
  <c r="N190" i="2"/>
  <c r="M190" i="2"/>
  <c r="L190" i="2"/>
  <c r="K190" i="2"/>
  <c r="N189" i="2"/>
  <c r="M189" i="2"/>
  <c r="L189" i="2"/>
  <c r="K189" i="2"/>
  <c r="N188" i="2"/>
  <c r="M188" i="2"/>
  <c r="L188" i="2"/>
  <c r="K188" i="2"/>
  <c r="N187" i="2"/>
  <c r="M187" i="2"/>
  <c r="L187" i="2"/>
  <c r="K187" i="2"/>
  <c r="N186" i="2"/>
  <c r="M186" i="2"/>
  <c r="L186" i="2"/>
  <c r="K186" i="2"/>
  <c r="N185" i="2"/>
  <c r="M185" i="2"/>
  <c r="L185" i="2"/>
  <c r="K185" i="2"/>
  <c r="N184" i="2"/>
  <c r="M184" i="2"/>
  <c r="L184" i="2"/>
  <c r="K184" i="2"/>
  <c r="N183" i="2"/>
  <c r="M183" i="2"/>
  <c r="L183" i="2"/>
  <c r="K183" i="2"/>
  <c r="N182" i="2"/>
  <c r="M182" i="2"/>
  <c r="L182" i="2"/>
  <c r="K182" i="2"/>
  <c r="N181" i="2"/>
  <c r="M181" i="2"/>
  <c r="L181" i="2"/>
  <c r="K181" i="2"/>
  <c r="N180" i="2"/>
  <c r="M180" i="2"/>
  <c r="L180" i="2"/>
  <c r="K180" i="2"/>
  <c r="N179" i="2"/>
  <c r="M179" i="2"/>
  <c r="L179" i="2"/>
  <c r="K179" i="2"/>
  <c r="N178" i="2"/>
  <c r="M178" i="2"/>
  <c r="L178" i="2"/>
  <c r="K178" i="2"/>
  <c r="N177" i="2"/>
  <c r="M177" i="2"/>
  <c r="L177" i="2"/>
  <c r="K177" i="2"/>
  <c r="N176" i="2"/>
  <c r="M176" i="2"/>
  <c r="L176" i="2"/>
  <c r="K176" i="2"/>
  <c r="N175" i="2"/>
  <c r="M175" i="2"/>
  <c r="L175" i="2"/>
  <c r="K175" i="2"/>
  <c r="N174" i="2"/>
  <c r="M174" i="2"/>
  <c r="L174" i="2"/>
  <c r="K174" i="2"/>
  <c r="N173" i="2"/>
  <c r="M173" i="2"/>
  <c r="L173" i="2"/>
  <c r="K173" i="2"/>
  <c r="N172" i="2"/>
  <c r="M172" i="2"/>
  <c r="L172" i="2"/>
  <c r="K172" i="2"/>
  <c r="N171" i="2"/>
  <c r="M171" i="2"/>
  <c r="L171" i="2"/>
  <c r="K171" i="2"/>
  <c r="N170" i="2"/>
  <c r="M170" i="2"/>
  <c r="L170" i="2"/>
  <c r="K170" i="2"/>
  <c r="N169" i="2"/>
  <c r="M169" i="2"/>
  <c r="L169" i="2"/>
  <c r="K169" i="2"/>
  <c r="N168" i="2"/>
  <c r="M168" i="2"/>
  <c r="L168" i="2"/>
  <c r="K168" i="2"/>
  <c r="N167" i="2"/>
  <c r="M167" i="2"/>
  <c r="L167" i="2"/>
  <c r="K167" i="2"/>
  <c r="N166" i="2"/>
  <c r="M166" i="2"/>
  <c r="L166" i="2"/>
  <c r="K166" i="2"/>
  <c r="N165" i="2"/>
  <c r="M165" i="2"/>
  <c r="L165" i="2"/>
  <c r="K165" i="2"/>
  <c r="N164" i="2"/>
  <c r="M164" i="2"/>
  <c r="L164" i="2"/>
  <c r="K164" i="2"/>
  <c r="N163" i="2"/>
  <c r="M163" i="2"/>
  <c r="L163" i="2"/>
  <c r="K163" i="2"/>
  <c r="N162" i="2"/>
  <c r="M162" i="2"/>
  <c r="L162" i="2"/>
  <c r="K162" i="2"/>
  <c r="N161" i="2"/>
  <c r="M161" i="2"/>
  <c r="L161" i="2"/>
  <c r="K161" i="2"/>
  <c r="N160" i="2"/>
  <c r="M160" i="2"/>
  <c r="L160" i="2"/>
  <c r="K160" i="2"/>
  <c r="N159" i="2"/>
  <c r="M159" i="2"/>
  <c r="L159" i="2"/>
  <c r="K159" i="2"/>
  <c r="N158" i="2"/>
  <c r="M158" i="2"/>
  <c r="L158" i="2"/>
  <c r="K158" i="2"/>
  <c r="N157" i="2"/>
  <c r="M157" i="2"/>
  <c r="L157" i="2"/>
  <c r="K157" i="2"/>
  <c r="N156" i="2"/>
  <c r="M156" i="2"/>
  <c r="L156" i="2"/>
  <c r="K156" i="2"/>
  <c r="N155" i="2"/>
  <c r="M155" i="2"/>
  <c r="L155" i="2"/>
  <c r="K155" i="2"/>
  <c r="N154" i="2"/>
  <c r="M154" i="2"/>
  <c r="L154" i="2"/>
  <c r="K154" i="2"/>
  <c r="N153" i="2"/>
  <c r="M153" i="2"/>
  <c r="L153" i="2"/>
  <c r="K153" i="2"/>
  <c r="N152" i="2"/>
  <c r="M152" i="2"/>
  <c r="L152" i="2"/>
  <c r="K152" i="2"/>
  <c r="N151" i="2"/>
  <c r="M151" i="2"/>
  <c r="L151" i="2"/>
  <c r="K151" i="2"/>
  <c r="N150" i="2"/>
  <c r="M150" i="2"/>
  <c r="L150" i="2"/>
  <c r="K150" i="2"/>
  <c r="N149" i="2"/>
  <c r="M149" i="2"/>
  <c r="L149" i="2"/>
  <c r="K149" i="2"/>
  <c r="N148" i="2"/>
  <c r="M148" i="2"/>
  <c r="L148" i="2"/>
  <c r="K148" i="2"/>
  <c r="N147" i="2"/>
  <c r="M147" i="2"/>
  <c r="L147" i="2"/>
  <c r="K147" i="2"/>
  <c r="N146" i="2"/>
  <c r="M146" i="2"/>
  <c r="L146" i="2"/>
  <c r="K146" i="2"/>
  <c r="N145" i="2"/>
  <c r="M145" i="2"/>
  <c r="L145" i="2"/>
  <c r="K145" i="2"/>
  <c r="N144" i="2"/>
  <c r="M144" i="2"/>
  <c r="L144" i="2"/>
  <c r="K144" i="2"/>
  <c r="N143" i="2"/>
  <c r="M143" i="2"/>
  <c r="L143" i="2"/>
  <c r="K143" i="2"/>
  <c r="N142" i="2"/>
  <c r="M142" i="2"/>
  <c r="L142" i="2"/>
  <c r="K142" i="2"/>
  <c r="N141" i="2"/>
  <c r="M141" i="2"/>
  <c r="L141" i="2"/>
  <c r="K141" i="2"/>
  <c r="N140" i="2"/>
  <c r="M140" i="2"/>
  <c r="L140" i="2"/>
  <c r="K140" i="2"/>
  <c r="N139" i="2"/>
  <c r="M139" i="2"/>
  <c r="L139" i="2"/>
  <c r="K139" i="2"/>
  <c r="N138" i="2"/>
  <c r="M138" i="2"/>
  <c r="L138" i="2"/>
  <c r="K138" i="2"/>
  <c r="N137" i="2"/>
  <c r="M137" i="2"/>
  <c r="L137" i="2"/>
  <c r="K137" i="2"/>
  <c r="N136" i="2"/>
  <c r="M136" i="2"/>
  <c r="L136" i="2"/>
  <c r="K136" i="2"/>
  <c r="N135" i="2"/>
  <c r="M135" i="2"/>
  <c r="L135" i="2"/>
  <c r="K135" i="2"/>
  <c r="N134" i="2"/>
  <c r="M134" i="2"/>
  <c r="L134" i="2"/>
  <c r="K134" i="2"/>
  <c r="N133" i="2"/>
  <c r="M133" i="2"/>
  <c r="L133" i="2"/>
  <c r="K133" i="2"/>
  <c r="N132" i="2"/>
  <c r="M132" i="2"/>
  <c r="L132" i="2"/>
  <c r="K132" i="2"/>
  <c r="N131" i="2"/>
  <c r="M131" i="2"/>
  <c r="L131" i="2"/>
  <c r="K131" i="2"/>
  <c r="N130" i="2"/>
  <c r="M130" i="2"/>
  <c r="L130" i="2"/>
  <c r="K130" i="2"/>
  <c r="N129" i="2"/>
  <c r="M129" i="2"/>
  <c r="L129" i="2"/>
  <c r="K129" i="2"/>
  <c r="N128" i="2"/>
  <c r="M128" i="2"/>
  <c r="L128" i="2"/>
  <c r="K128" i="2"/>
  <c r="N127" i="2"/>
  <c r="M127" i="2"/>
  <c r="L127" i="2"/>
  <c r="K127" i="2"/>
  <c r="N126" i="2"/>
  <c r="M126" i="2"/>
  <c r="L126" i="2"/>
  <c r="K126" i="2"/>
  <c r="N125" i="2"/>
  <c r="M125" i="2"/>
  <c r="L125" i="2"/>
  <c r="K125" i="2"/>
  <c r="N124" i="2"/>
  <c r="M124" i="2"/>
  <c r="L124" i="2"/>
  <c r="K124" i="2"/>
  <c r="N123" i="2"/>
  <c r="M123" i="2"/>
  <c r="L123" i="2"/>
  <c r="K123" i="2"/>
  <c r="N122" i="2"/>
  <c r="M122" i="2"/>
  <c r="L122" i="2"/>
  <c r="K122" i="2"/>
  <c r="N121" i="2"/>
  <c r="M121" i="2"/>
  <c r="L121" i="2"/>
  <c r="K121" i="2"/>
  <c r="N120" i="2"/>
  <c r="M120" i="2"/>
  <c r="L120" i="2"/>
  <c r="K120" i="2"/>
  <c r="N119" i="2"/>
  <c r="M119" i="2"/>
  <c r="L119" i="2"/>
  <c r="K119" i="2"/>
  <c r="N118" i="2"/>
  <c r="M118" i="2"/>
  <c r="L118" i="2"/>
  <c r="K118" i="2"/>
  <c r="N117" i="2"/>
  <c r="M117" i="2"/>
  <c r="L117" i="2"/>
  <c r="K117" i="2"/>
  <c r="N116" i="2"/>
  <c r="M116" i="2"/>
  <c r="L116" i="2"/>
  <c r="K116" i="2"/>
  <c r="N115" i="2"/>
  <c r="M115" i="2"/>
  <c r="L115" i="2"/>
  <c r="K115" i="2"/>
  <c r="N114" i="2"/>
  <c r="M114" i="2"/>
  <c r="L114" i="2"/>
  <c r="K114" i="2"/>
  <c r="N113" i="2"/>
  <c r="M113" i="2"/>
  <c r="L113" i="2"/>
  <c r="K113" i="2"/>
  <c r="N112" i="2"/>
  <c r="M112" i="2"/>
  <c r="L112" i="2"/>
  <c r="K112" i="2"/>
  <c r="N111" i="2"/>
  <c r="M111" i="2"/>
  <c r="L111" i="2"/>
  <c r="K111" i="2"/>
  <c r="N110" i="2"/>
  <c r="M110" i="2"/>
  <c r="L110" i="2"/>
  <c r="K110" i="2"/>
  <c r="N109" i="2"/>
  <c r="M109" i="2"/>
  <c r="L109" i="2"/>
  <c r="K109" i="2"/>
  <c r="N108" i="2"/>
  <c r="M108" i="2"/>
  <c r="L108" i="2"/>
  <c r="K108" i="2"/>
  <c r="N107" i="2"/>
  <c r="M107" i="2"/>
  <c r="L107" i="2"/>
  <c r="K107" i="2"/>
  <c r="N106" i="2"/>
  <c r="M106" i="2"/>
  <c r="L106" i="2"/>
  <c r="K106" i="2"/>
  <c r="N105" i="2"/>
  <c r="M105" i="2"/>
  <c r="L105" i="2"/>
  <c r="K105" i="2"/>
  <c r="N104" i="2"/>
  <c r="M104" i="2"/>
  <c r="L104" i="2"/>
  <c r="K104" i="2"/>
  <c r="N103" i="2"/>
  <c r="M103" i="2"/>
  <c r="L103" i="2"/>
  <c r="K103" i="2"/>
  <c r="N102" i="2"/>
  <c r="M102" i="2"/>
  <c r="L102" i="2"/>
  <c r="K102" i="2"/>
  <c r="N101" i="2"/>
  <c r="M101" i="2"/>
  <c r="L101" i="2"/>
  <c r="K101" i="2"/>
  <c r="N100" i="2"/>
  <c r="M100" i="2"/>
  <c r="L100" i="2"/>
  <c r="K100" i="2"/>
  <c r="N99" i="2"/>
  <c r="M99" i="2"/>
  <c r="L99" i="2"/>
  <c r="K99" i="2"/>
  <c r="N98" i="2"/>
  <c r="M98" i="2"/>
  <c r="L98" i="2"/>
  <c r="K98" i="2"/>
  <c r="N97" i="2"/>
  <c r="M97" i="2"/>
  <c r="L97" i="2"/>
  <c r="K97" i="2"/>
  <c r="N96" i="2"/>
  <c r="M96" i="2"/>
  <c r="L96" i="2"/>
  <c r="K96" i="2"/>
  <c r="N95" i="2"/>
  <c r="M95" i="2"/>
  <c r="L95" i="2"/>
  <c r="K95" i="2"/>
  <c r="N94" i="2"/>
  <c r="M94" i="2"/>
  <c r="L94" i="2"/>
  <c r="K94" i="2"/>
  <c r="N93" i="2"/>
  <c r="M93" i="2"/>
  <c r="L93" i="2"/>
  <c r="K93" i="2"/>
  <c r="N92" i="2"/>
  <c r="M92" i="2"/>
  <c r="L92" i="2"/>
  <c r="K92" i="2"/>
  <c r="N91" i="2"/>
  <c r="M91" i="2"/>
  <c r="L91" i="2"/>
  <c r="K91" i="2"/>
  <c r="N90" i="2"/>
  <c r="M90" i="2"/>
  <c r="L90" i="2"/>
  <c r="K90" i="2"/>
  <c r="N89" i="2"/>
  <c r="M89" i="2"/>
  <c r="L89" i="2"/>
  <c r="K89" i="2"/>
  <c r="N88" i="2"/>
  <c r="M88" i="2"/>
  <c r="L88" i="2"/>
  <c r="K88" i="2"/>
  <c r="N87" i="2"/>
  <c r="M87" i="2"/>
  <c r="L87" i="2"/>
  <c r="K87" i="2"/>
  <c r="N86" i="2"/>
  <c r="M86" i="2"/>
  <c r="L86" i="2"/>
  <c r="K86" i="2"/>
  <c r="N85" i="2"/>
  <c r="M85" i="2"/>
  <c r="L85" i="2"/>
  <c r="K85" i="2"/>
  <c r="N84" i="2"/>
  <c r="M84" i="2"/>
  <c r="L84" i="2"/>
  <c r="K84" i="2"/>
  <c r="N83" i="2"/>
  <c r="M83" i="2"/>
  <c r="L83" i="2"/>
  <c r="K83" i="2"/>
  <c r="N82" i="2"/>
  <c r="M82" i="2"/>
  <c r="L82" i="2"/>
  <c r="K82" i="2"/>
  <c r="N81" i="2"/>
  <c r="M81" i="2"/>
  <c r="L81" i="2"/>
  <c r="K81" i="2"/>
  <c r="N80" i="2"/>
  <c r="M80" i="2"/>
  <c r="L80" i="2"/>
  <c r="K80" i="2"/>
  <c r="N79" i="2"/>
  <c r="M79" i="2"/>
  <c r="L79" i="2"/>
  <c r="K79" i="2"/>
  <c r="N78" i="2"/>
  <c r="M78" i="2"/>
  <c r="L78" i="2"/>
  <c r="K78" i="2"/>
  <c r="N77" i="2"/>
  <c r="M77" i="2"/>
  <c r="L77" i="2"/>
  <c r="K77" i="2"/>
  <c r="N76" i="2"/>
  <c r="M76" i="2"/>
  <c r="L76" i="2"/>
  <c r="K76" i="2"/>
  <c r="N75" i="2"/>
  <c r="M75" i="2"/>
  <c r="L75" i="2"/>
  <c r="K75" i="2"/>
  <c r="N74" i="2"/>
  <c r="M74" i="2"/>
  <c r="L74" i="2"/>
  <c r="K74" i="2"/>
  <c r="N73" i="2"/>
  <c r="M73" i="2"/>
  <c r="L73" i="2"/>
  <c r="K73" i="2"/>
  <c r="N72" i="2"/>
  <c r="M72" i="2"/>
  <c r="L72" i="2"/>
  <c r="K72" i="2"/>
  <c r="N71" i="2"/>
  <c r="M71" i="2"/>
  <c r="L71" i="2"/>
  <c r="K71" i="2"/>
  <c r="N70" i="2"/>
  <c r="M70" i="2"/>
  <c r="L70" i="2"/>
  <c r="K70" i="2"/>
  <c r="N69" i="2"/>
  <c r="M69" i="2"/>
  <c r="L69" i="2"/>
  <c r="K69" i="2"/>
  <c r="N68" i="2"/>
  <c r="M68" i="2"/>
  <c r="L68" i="2"/>
  <c r="K68" i="2"/>
  <c r="N67" i="2"/>
  <c r="M67" i="2"/>
  <c r="L67" i="2"/>
  <c r="K67" i="2"/>
  <c r="N66" i="2"/>
  <c r="M66" i="2"/>
  <c r="L66" i="2"/>
  <c r="K66" i="2"/>
  <c r="N65" i="2"/>
  <c r="M65" i="2"/>
  <c r="L65" i="2"/>
  <c r="K65" i="2"/>
  <c r="N64" i="2"/>
  <c r="M64" i="2"/>
  <c r="L64" i="2"/>
  <c r="K64" i="2"/>
  <c r="N63" i="2"/>
  <c r="M63" i="2"/>
  <c r="L63" i="2"/>
  <c r="K63" i="2"/>
  <c r="N62" i="2"/>
  <c r="M62" i="2"/>
  <c r="L62" i="2"/>
  <c r="K62" i="2"/>
  <c r="N61" i="2"/>
  <c r="M61" i="2"/>
  <c r="L61" i="2"/>
  <c r="K61" i="2"/>
  <c r="N60" i="2"/>
  <c r="M60" i="2"/>
  <c r="L60" i="2"/>
  <c r="K60" i="2"/>
  <c r="N59" i="2"/>
  <c r="M59" i="2"/>
  <c r="L59" i="2"/>
  <c r="K59" i="2"/>
  <c r="N58" i="2"/>
  <c r="M58" i="2"/>
  <c r="L58" i="2"/>
  <c r="K58" i="2"/>
  <c r="N57" i="2"/>
  <c r="M57" i="2"/>
  <c r="L57" i="2"/>
  <c r="K57" i="2"/>
  <c r="N56" i="2"/>
  <c r="M56" i="2"/>
  <c r="L56" i="2"/>
  <c r="K56" i="2"/>
  <c r="N55" i="2"/>
  <c r="M55" i="2"/>
  <c r="L55" i="2"/>
  <c r="K55" i="2"/>
  <c r="N54" i="2"/>
  <c r="M54" i="2"/>
  <c r="L54" i="2"/>
  <c r="K54" i="2"/>
  <c r="N53" i="2"/>
  <c r="M53" i="2"/>
  <c r="L53" i="2"/>
  <c r="K53" i="2"/>
  <c r="N52" i="2"/>
  <c r="M52" i="2"/>
  <c r="L52" i="2"/>
  <c r="K52" i="2"/>
  <c r="N51" i="2"/>
  <c r="M51" i="2"/>
  <c r="L51" i="2"/>
  <c r="K51" i="2"/>
  <c r="N50" i="2"/>
  <c r="M50" i="2"/>
  <c r="L50" i="2"/>
  <c r="K50" i="2"/>
  <c r="N49" i="2"/>
  <c r="M49" i="2"/>
  <c r="L49" i="2"/>
  <c r="K49" i="2"/>
  <c r="N48" i="2"/>
  <c r="M48" i="2"/>
  <c r="L48" i="2"/>
  <c r="K48" i="2"/>
  <c r="N47" i="2"/>
  <c r="M47" i="2"/>
  <c r="L47" i="2"/>
  <c r="K47" i="2"/>
  <c r="N46" i="2"/>
  <c r="M46" i="2"/>
  <c r="L46" i="2"/>
  <c r="K46" i="2"/>
  <c r="N45" i="2"/>
  <c r="M45" i="2"/>
  <c r="L45" i="2"/>
  <c r="K45" i="2"/>
  <c r="N44" i="2"/>
  <c r="M44" i="2"/>
  <c r="L44" i="2"/>
  <c r="K44" i="2"/>
  <c r="N43" i="2"/>
  <c r="M43" i="2"/>
  <c r="L43" i="2"/>
  <c r="K43" i="2"/>
  <c r="N42" i="2"/>
  <c r="M42" i="2"/>
  <c r="L42" i="2"/>
  <c r="K42" i="2"/>
  <c r="N41" i="2"/>
  <c r="M41" i="2"/>
  <c r="L41" i="2"/>
  <c r="K41" i="2"/>
  <c r="N40" i="2"/>
  <c r="M40" i="2"/>
  <c r="L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L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N30" i="2"/>
  <c r="M30" i="2"/>
  <c r="L30" i="2"/>
  <c r="K30" i="2"/>
  <c r="N29" i="2"/>
  <c r="M29" i="2"/>
  <c r="L29" i="2"/>
  <c r="K29" i="2"/>
  <c r="N28" i="2"/>
  <c r="M28" i="2"/>
  <c r="L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L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N7" i="2"/>
  <c r="M7" i="2"/>
  <c r="L7" i="2"/>
  <c r="K7" i="2"/>
  <c r="N6" i="2"/>
  <c r="M6" i="2"/>
  <c r="L6" i="2"/>
  <c r="K6" i="2"/>
  <c r="N5" i="2"/>
  <c r="M5" i="2"/>
  <c r="L5" i="2"/>
  <c r="K5" i="2"/>
  <c r="N4" i="2"/>
  <c r="M4" i="2"/>
  <c r="L4" i="2"/>
  <c r="K4" i="2"/>
  <c r="N3" i="2"/>
  <c r="M3" i="2"/>
  <c r="L3" i="2"/>
  <c r="K3" i="2"/>
  <c r="N2" i="2"/>
  <c r="M2" i="2"/>
  <c r="L2" i="2"/>
  <c r="K2" i="2"/>
  <c r="J43" i="1"/>
  <c r="F43" i="1"/>
  <c r="I43" i="1" s="1"/>
  <c r="J42" i="1"/>
  <c r="F42" i="1"/>
  <c r="I42" i="1" s="1"/>
  <c r="J41" i="1"/>
  <c r="F41" i="1"/>
  <c r="K41" i="1" s="1"/>
  <c r="K40" i="1"/>
  <c r="J40" i="1"/>
  <c r="F40" i="1"/>
  <c r="I40" i="1" s="1"/>
  <c r="J39" i="1"/>
  <c r="F39" i="1"/>
  <c r="K39" i="1" s="1"/>
  <c r="J38" i="1"/>
  <c r="F38" i="1"/>
  <c r="K38" i="1" s="1"/>
  <c r="J37" i="1"/>
  <c r="F37" i="1"/>
  <c r="K37" i="1" s="1"/>
  <c r="J36" i="1"/>
  <c r="F36" i="1"/>
  <c r="K36" i="1" s="1"/>
  <c r="J35" i="1"/>
  <c r="F35" i="1"/>
  <c r="K35" i="1" s="1"/>
  <c r="J34" i="1"/>
  <c r="F34" i="1"/>
  <c r="K34" i="1" s="1"/>
  <c r="J33" i="1"/>
  <c r="F33" i="1"/>
  <c r="K33" i="1" s="1"/>
  <c r="K32" i="1"/>
  <c r="J32" i="1"/>
  <c r="F32" i="1"/>
  <c r="I32" i="1" s="1"/>
  <c r="J31" i="1"/>
  <c r="F31" i="1"/>
  <c r="K31" i="1" s="1"/>
  <c r="J30" i="1"/>
  <c r="F30" i="1"/>
  <c r="K30" i="1" s="1"/>
  <c r="J29" i="1"/>
  <c r="F29" i="1"/>
  <c r="K29" i="1" s="1"/>
  <c r="J28" i="1"/>
  <c r="F28" i="1"/>
  <c r="K28" i="1" s="1"/>
  <c r="J27" i="1"/>
  <c r="F27" i="1"/>
  <c r="K27" i="1" s="1"/>
  <c r="J26" i="1"/>
  <c r="F26" i="1"/>
  <c r="K26" i="1" s="1"/>
  <c r="J25" i="1"/>
  <c r="F25" i="1"/>
  <c r="K25" i="1" s="1"/>
  <c r="K24" i="1"/>
  <c r="J24" i="1"/>
  <c r="F24" i="1"/>
  <c r="I24" i="1" s="1"/>
  <c r="J23" i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K16" i="1"/>
  <c r="J16" i="1"/>
  <c r="F16" i="1"/>
  <c r="I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K8" i="1"/>
  <c r="J8" i="1"/>
  <c r="F8" i="1"/>
  <c r="I8" i="1" s="1"/>
  <c r="J7" i="1"/>
  <c r="F7" i="1"/>
  <c r="K7" i="1" s="1"/>
  <c r="J6" i="1"/>
  <c r="F6" i="1"/>
  <c r="K6" i="1" s="1"/>
  <c r="J5" i="1"/>
  <c r="F5" i="1"/>
  <c r="K5" i="1" s="1"/>
  <c r="J4" i="1"/>
  <c r="F4" i="1"/>
  <c r="K4" i="1" s="1"/>
  <c r="J3" i="1"/>
  <c r="F3" i="1"/>
  <c r="K3" i="1" s="1"/>
  <c r="J2" i="1"/>
  <c r="F2" i="1"/>
  <c r="K2" i="1" s="1"/>
  <c r="I30" i="1" l="1"/>
  <c r="I38" i="1"/>
  <c r="I20" i="1"/>
  <c r="I6" i="1"/>
  <c r="I14" i="1"/>
  <c r="I22" i="1"/>
  <c r="I4" i="1"/>
  <c r="I12" i="1"/>
  <c r="I10" i="1"/>
  <c r="I18" i="1"/>
  <c r="I26" i="1"/>
  <c r="I34" i="1"/>
  <c r="K42" i="1"/>
  <c r="I28" i="1"/>
  <c r="I36" i="1"/>
  <c r="I2" i="1"/>
  <c r="K43" i="1"/>
  <c r="I3" i="1"/>
  <c r="I5" i="1"/>
  <c r="I7" i="1"/>
  <c r="I9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</calcChain>
</file>

<file path=xl/sharedStrings.xml><?xml version="1.0" encoding="utf-8"?>
<sst xmlns="http://schemas.openxmlformats.org/spreadsheetml/2006/main" count="636" uniqueCount="171">
  <si>
    <t>Cuenta</t>
  </si>
  <si>
    <t>Categoría</t>
  </si>
  <si>
    <t>Descripción</t>
  </si>
  <si>
    <t>Asignado</t>
  </si>
  <si>
    <t>Modifcado</t>
  </si>
  <si>
    <t xml:space="preserve"> Codificado</t>
  </si>
  <si>
    <t xml:space="preserve"> Devengado</t>
  </si>
  <si>
    <t xml:space="preserve"> Recaudado</t>
  </si>
  <si>
    <t xml:space="preserve"> Saldo por Devengar</t>
  </si>
  <si>
    <t>Saldo por recaudar</t>
  </si>
  <si>
    <t>Porcentaje de ejecución</t>
  </si>
  <si>
    <t xml:space="preserve"> IMPUESTOS</t>
  </si>
  <si>
    <t>A La Utilidad Por La Venta De Predios Urbanos</t>
  </si>
  <si>
    <t>A Los Predios Urbanos</t>
  </si>
  <si>
    <t>A Los Predios Rústicos</t>
  </si>
  <si>
    <t>De Alcabalas</t>
  </si>
  <si>
    <t>A Los Activos Totales</t>
  </si>
  <si>
    <t>Otros Impuestos Sobre La Propiedad</t>
  </si>
  <si>
    <t>A Los Espectáculos Públicos</t>
  </si>
  <si>
    <t>Patentes Comerciales, Industriales Y De Servicios</t>
  </si>
  <si>
    <t>Al Desposte De Ganado</t>
  </si>
  <si>
    <t xml:space="preserve"> TASAS Y CONTRIBUCIONES</t>
  </si>
  <si>
    <t>Ocupación De Lugares Públicos</t>
  </si>
  <si>
    <t>Venta De Bases</t>
  </si>
  <si>
    <t>Prestación De Servicios</t>
  </si>
  <si>
    <t>Rodaje De Vehículos Motorizados</t>
  </si>
  <si>
    <t>Inscripciones, Registros Y Matrículas</t>
  </si>
  <si>
    <t>Permisos, Licencias Y Patentes</t>
  </si>
  <si>
    <t>Recolección De Basura</t>
  </si>
  <si>
    <t>Aprobación De Planos E Inspección De Construcciones</t>
  </si>
  <si>
    <t>Otras Tasas</t>
  </si>
  <si>
    <t>Apertura, Pavimentación, Ensanche Y Construcción De Vías De Toda Clase</t>
  </si>
  <si>
    <t>Aceras, Bordillos Y Cercas</t>
  </si>
  <si>
    <t>Obras De Alcantarillado Y Canalización</t>
  </si>
  <si>
    <t>Otras Contribuciones</t>
  </si>
  <si>
    <t xml:space="preserve"> VENTA DE BIENES Y SERVICIOS</t>
  </si>
  <si>
    <t>Otras Ventas De Productos Y Materiales</t>
  </si>
  <si>
    <t xml:space="preserve"> RENTAS DE INVERSIONES Y MULTAS</t>
  </si>
  <si>
    <t>Edificios, Locales Y Residencias</t>
  </si>
  <si>
    <t>Tributaria</t>
  </si>
  <si>
    <t>Infracción a Ordenanzas Municipales</t>
  </si>
  <si>
    <t>Otras Multas</t>
  </si>
  <si>
    <t xml:space="preserve"> TRANSFERENCIAS Y DONACIONES CORRIENTES</t>
  </si>
  <si>
    <t>De Compensaciones A Municipios Por Leyes Y Decretos</t>
  </si>
  <si>
    <t>Del Presupuesto General Del Estado A Los Gobiernos Autónomos Descentralizados Municipales Para El Ejercicio De</t>
  </si>
  <si>
    <t xml:space="preserve"> OTROS INGRESOS</t>
  </si>
  <si>
    <t>Otros No Especificados</t>
  </si>
  <si>
    <t xml:space="preserve"> VENTA DE ACTIVOS NO FINANCIEROS</t>
  </si>
  <si>
    <t>Terrenos</t>
  </si>
  <si>
    <t xml:space="preserve"> TRANSFERENCIAS Y DONACIONES DE CAPITAL E INVERS</t>
  </si>
  <si>
    <t>Del Gobierno Central</t>
  </si>
  <si>
    <t>De Entidades Del Gobierno Seccional</t>
  </si>
  <si>
    <t>De Entidades Financieras Públicas</t>
  </si>
  <si>
    <t>De Compensacion A Gobiernos Autonomos Descentralizados Municipales Por Leyes Y Decretos</t>
  </si>
  <si>
    <t>Del Presupuesto General De Estado A Gobiernos Autónomos Descentralizados Municipales</t>
  </si>
  <si>
    <t xml:space="preserve"> FINANCIAMIENTO PÚBLICO</t>
  </si>
  <si>
    <t>Del Sector Público Financiero</t>
  </si>
  <si>
    <t xml:space="preserve"> SALDOS DISPONIBLES</t>
  </si>
  <si>
    <t>De Fondos Gobierno Central</t>
  </si>
  <si>
    <t>De Fondos De Autogestión</t>
  </si>
  <si>
    <t>De Cuentas Por Cobrar</t>
  </si>
  <si>
    <t xml:space="preserve"> CUENTAS PENDIENTES POR COBRAR</t>
  </si>
  <si>
    <t>De anticipos por Devengar de Ejercicios Anteriores de Gobiernos Autónomos Descentralizados y Empresas Públicas-
Compra de Bienes y/o Servicios</t>
  </si>
  <si>
    <t>De anticipos por Devengar de Ejercicios Anteriores de Gobiernos Autónomos Descentralizados y Empresas Públicas -
Construcción de Obras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</si>
  <si>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</si>
  <si>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</si>
  <si>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</si>
  <si>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</si>
  <si>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</si>
  <si>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</si>
  <si>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</si>
  <si>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</si>
  <si>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GASTOS EN PERSONAL</t>
  </si>
  <si>
    <t>Remuneraciones Unificadas</t>
  </si>
  <si>
    <t>Salarios Unificados</t>
  </si>
  <si>
    <t>Decimotercer Sueldo</t>
  </si>
  <si>
    <t>Decimocuarto Sueldo</t>
  </si>
  <si>
    <t>Compensación Por Transporte</t>
  </si>
  <si>
    <t>Alimentacion</t>
  </si>
  <si>
    <t>Por Cargas Familiares</t>
  </si>
  <si>
    <t>Subsidio De Antiguedad</t>
  </si>
  <si>
    <t>Horas Extraordinarias Y Suplementarias</t>
  </si>
  <si>
    <t>Subrogaciones</t>
  </si>
  <si>
    <t>Aporte Patronal</t>
  </si>
  <si>
    <t>Fondo De Reserva</t>
  </si>
  <si>
    <t>Despido Intempestivo</t>
  </si>
  <si>
    <t>Compensación Por Desahucio</t>
  </si>
  <si>
    <t>Beneficios Por Jubilacion</t>
  </si>
  <si>
    <t>Compensación Por Vacaciones No Gozadas Por Cesación De Funciones</t>
  </si>
  <si>
    <t>Por Renuncia Voluntaria</t>
  </si>
  <si>
    <t>Indemnizaciones Laborales</t>
  </si>
  <si>
    <t xml:space="preserve">BIENES Y SERVICIOS DE CONSUMO </t>
  </si>
  <si>
    <t>Agua Potable</t>
  </si>
  <si>
    <t>Energía Eléctrica</t>
  </si>
  <si>
    <t>Telecomunicaciones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</si>
  <si>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</si>
  <si>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</si>
  <si>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</si>
  <si>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</si>
  <si>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Combustibles</t>
  </si>
  <si>
    <t>Pasajes Al Interior</t>
  </si>
  <si>
    <t>Pasajes Al Exterior</t>
  </si>
  <si>
    <t>Viáticos Y Subsistencias En El Interior</t>
  </si>
  <si>
    <t>Viaticos Y Subsistencias En El Exterior</t>
  </si>
  <si>
    <t>Mobiliarios</t>
  </si>
  <si>
    <t>Maquinarias Y Equipos</t>
  </si>
  <si>
    <t>Vehículos</t>
  </si>
  <si>
    <t>Infraestructura</t>
  </si>
  <si>
    <t>Honorarios Por Contratos Civiles De Servicios</t>
  </si>
  <si>
    <t>Capacitaciones A Servidores Públicos</t>
  </si>
  <si>
    <t>Arrendamiento Y Licencias De Uso De Paquetes Informaticos</t>
  </si>
  <si>
    <t>Mantenimiento Y Reparación De Equipos Y Sistemas Informáticos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</si>
  <si>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</si>
  <si>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</si>
  <si>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</si>
  <si>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</si>
  <si>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</si>
  <si>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</si>
  <si>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Repuestos Y Accesorios</t>
  </si>
  <si>
    <t>OTROS GASTOS FINANCIEROS</t>
  </si>
  <si>
    <t>Tasas Generales Impuestos Contribuciones</t>
  </si>
  <si>
    <t>Seguros</t>
  </si>
  <si>
    <t>Costas Judiciales</t>
  </si>
  <si>
    <t>BIENES DE LARGA DURACIÓN</t>
  </si>
  <si>
    <t>Equipos, Sistemas Y Paquetes Informáticos</t>
  </si>
  <si>
    <t>Desarrollo De Sistemas Informáticos</t>
  </si>
  <si>
    <t>Otros Impuestos Tasas Y Contribuciones</t>
  </si>
  <si>
    <t>Comisiones Bancarias</t>
  </si>
  <si>
    <t>8.4.01.03</t>
  </si>
  <si>
    <t>8.4.01.07</t>
  </si>
  <si>
    <t>Compensacion Por Transporte</t>
  </si>
  <si>
    <t>Subrogación</t>
  </si>
  <si>
    <t>Compensacion Por Desahucio</t>
  </si>
  <si>
    <t>Difusión E Información</t>
  </si>
  <si>
    <t>Servicio De Alimentación</t>
  </si>
  <si>
    <t>Mantenimiento De Espacios Deportivos</t>
  </si>
  <si>
    <t>Instalacion Y Readecuaciones De Bienes Culturales</t>
  </si>
  <si>
    <t>Vehiculos (Arrendamiento)</t>
  </si>
  <si>
    <t>Materiales Didácticos</t>
  </si>
  <si>
    <t>Uniformes Deportivos</t>
  </si>
  <si>
    <t>Bienes Artisticos Y Culturales</t>
  </si>
  <si>
    <t>Beneficio Por Jubilación</t>
  </si>
  <si>
    <t>Consultoría, Asesoría E Investigación Especializada</t>
  </si>
  <si>
    <t>Estudio Y Diseño De Proyectos</t>
  </si>
  <si>
    <t>Servicio De Auditoria</t>
  </si>
  <si>
    <t>Mantenimiento Y Reparación De Equipos Y Sistemas Informaticos</t>
  </si>
  <si>
    <t>Materiales E Insumos Para Laboratorio Y Uso Medico</t>
  </si>
  <si>
    <t>Suministros Para Actividades Agropecuarias, Pezca Y Caza</t>
  </si>
  <si>
    <t>Egresos Para Situaciones De Emergencia</t>
  </si>
  <si>
    <t>Herramientas Y Equipos Menores</t>
  </si>
  <si>
    <t xml:space="preserve"> OBRAS PUBLICAS</t>
  </si>
  <si>
    <t>Riego Y Manejo De Aguas</t>
  </si>
  <si>
    <t>Obras Públicas De Transporte Y Vías</t>
  </si>
  <si>
    <t>Construcciones Y Edificaciones</t>
  </si>
  <si>
    <t>OTROS EGRESOS DE INVERSIÓN</t>
  </si>
  <si>
    <t>Costas Judiciales, Trámites Notariales, Leegalización De Documentos Y</t>
  </si>
  <si>
    <t>Equipos, Sistemas Y Paquetes Informaticos</t>
  </si>
  <si>
    <t>De Agua Potable</t>
  </si>
  <si>
    <t>De Alcantarillado</t>
  </si>
  <si>
    <t>En Obras De Infraestructura</t>
  </si>
  <si>
    <t>Obras De Lineas, Redes E Instalaciones Electricas Y Telecomunicaciones</t>
  </si>
  <si>
    <t>TRANSFERENCIAS O DONACIONES CORRIENTES</t>
  </si>
  <si>
    <t>Al Gobierno Central</t>
  </si>
  <si>
    <t>A Entidades Descentralizadas Y Autonomas</t>
  </si>
  <si>
    <t>TRANSFERENCIAS Y DONACIONES PARA INVERSION</t>
  </si>
  <si>
    <t>EGRESOS FINANCIEROS</t>
  </si>
  <si>
    <t>Sector Público Financiero</t>
  </si>
  <si>
    <t>AMORTIZACION DE LA DEUDA PÚBLICA</t>
  </si>
  <si>
    <t>Al Sector Público Financiero</t>
  </si>
  <si>
    <t>CUENTAS POR PAGAR</t>
  </si>
  <si>
    <t>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</si>
</sst>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wrapText="1"/>
    </xf>
    <xf numFmtId="1" fontId="3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9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B12" sqref="B12"/>
    </sheetView>
  </sheetViews>
  <sheetFormatPr baseColWidth="10" defaultRowHeight="10.5" x14ac:dyDescent="0.15"/>
  <cols>
    <col min="1" max="1" width="7.7109375" style="4" customWidth="1"/>
    <col min="2" max="2" width="27.7109375" style="4" customWidth="1"/>
    <col min="3" max="3" width="37.7109375" style="4" customWidth="1"/>
    <col min="4" max="4" width="11.85546875" style="4" bestFit="1" customWidth="1"/>
    <col min="5" max="5" width="11.5703125" style="4" bestFit="1" customWidth="1"/>
    <col min="6" max="6" width="11.7109375" style="4" bestFit="1" customWidth="1"/>
    <col min="7" max="8" width="11.5703125" style="4" bestFit="1" customWidth="1"/>
    <col min="9" max="9" width="11.7109375" style="4" bestFit="1" customWidth="1"/>
    <col min="10" max="11" width="11.5703125" style="4" bestFit="1" customWidth="1"/>
    <col min="12" max="16384" width="11.42578125" style="4"/>
  </cols>
  <sheetData>
    <row r="1" spans="1:11" ht="31.5" x14ac:dyDescent="0.1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s="18" customFormat="1" ht="39.950000000000003" customHeight="1" x14ac:dyDescent="0.25">
      <c r="A2" s="12">
        <v>110102</v>
      </c>
      <c r="B2" s="13" t="s">
        <v>11</v>
      </c>
      <c r="C2" s="14" t="s">
        <v>12</v>
      </c>
      <c r="D2" s="15">
        <v>90000</v>
      </c>
      <c r="E2" s="16">
        <v>0</v>
      </c>
      <c r="F2" s="16">
        <f>SUM(D2+E2)</f>
        <v>90000</v>
      </c>
      <c r="G2" s="16">
        <v>3252.43</v>
      </c>
      <c r="H2" s="16">
        <v>2889.03</v>
      </c>
      <c r="I2" s="16">
        <f>SUM(F2-G2)</f>
        <v>86747.57</v>
      </c>
      <c r="J2" s="16">
        <f>SUM(G2-H2)</f>
        <v>363.39999999999964</v>
      </c>
      <c r="K2" s="17">
        <f t="shared" ref="K2:K37" si="0">SUM(G2*1/F2)</f>
        <v>3.6138111111111107E-2</v>
      </c>
    </row>
    <row r="3" spans="1:11" s="18" customFormat="1" ht="39.950000000000003" customHeight="1" x14ac:dyDescent="0.25">
      <c r="A3" s="12">
        <v>110201</v>
      </c>
      <c r="B3" s="13" t="s">
        <v>11</v>
      </c>
      <c r="C3" s="14" t="s">
        <v>13</v>
      </c>
      <c r="D3" s="16">
        <v>115000</v>
      </c>
      <c r="E3" s="16">
        <v>0</v>
      </c>
      <c r="F3" s="16">
        <f t="shared" ref="F3:F43" si="1">SUM(D3+E3)</f>
        <v>115000</v>
      </c>
      <c r="G3" s="16">
        <v>108930.81</v>
      </c>
      <c r="H3" s="16">
        <v>33845.14</v>
      </c>
      <c r="I3" s="16">
        <f>SUM(F3-G3)</f>
        <v>6069.1900000000023</v>
      </c>
      <c r="J3" s="16">
        <f>SUM(G3-H3)</f>
        <v>75085.67</v>
      </c>
      <c r="K3" s="17">
        <f t="shared" si="0"/>
        <v>0.94722443478260865</v>
      </c>
    </row>
    <row r="4" spans="1:11" s="18" customFormat="1" ht="39.950000000000003" customHeight="1" x14ac:dyDescent="0.25">
      <c r="A4" s="12">
        <v>110202</v>
      </c>
      <c r="B4" s="13" t="s">
        <v>11</v>
      </c>
      <c r="C4" s="14" t="s">
        <v>14</v>
      </c>
      <c r="D4" s="16">
        <v>305900</v>
      </c>
      <c r="E4" s="16">
        <v>0</v>
      </c>
      <c r="F4" s="16">
        <f t="shared" si="1"/>
        <v>305900</v>
      </c>
      <c r="G4" s="16">
        <v>304404.17</v>
      </c>
      <c r="H4" s="16">
        <v>72256.44</v>
      </c>
      <c r="I4" s="16">
        <f t="shared" ref="I4:I43" si="2">SUM(F4-G4)</f>
        <v>1495.8300000000163</v>
      </c>
      <c r="J4" s="16">
        <f t="shared" ref="J4:J43" si="3">SUM(G4-H4)</f>
        <v>232147.72999999998</v>
      </c>
      <c r="K4" s="17">
        <f t="shared" si="0"/>
        <v>0.99511006864988549</v>
      </c>
    </row>
    <row r="5" spans="1:11" s="18" customFormat="1" ht="39.950000000000003" customHeight="1" x14ac:dyDescent="0.25">
      <c r="A5" s="12">
        <v>110206</v>
      </c>
      <c r="B5" s="13" t="s">
        <v>11</v>
      </c>
      <c r="C5" s="14" t="s">
        <v>15</v>
      </c>
      <c r="D5" s="16">
        <v>115000</v>
      </c>
      <c r="E5" s="16">
        <v>0</v>
      </c>
      <c r="F5" s="16">
        <f t="shared" si="1"/>
        <v>115000</v>
      </c>
      <c r="G5" s="16">
        <v>7285.41</v>
      </c>
      <c r="H5" s="16">
        <v>6349.56</v>
      </c>
      <c r="I5" s="16">
        <f t="shared" si="2"/>
        <v>107714.59</v>
      </c>
      <c r="J5" s="16">
        <f t="shared" si="3"/>
        <v>935.84999999999945</v>
      </c>
      <c r="K5" s="17">
        <f t="shared" si="0"/>
        <v>6.3351391304347832E-2</v>
      </c>
    </row>
    <row r="6" spans="1:11" s="18" customFormat="1" ht="39.950000000000003" customHeight="1" x14ac:dyDescent="0.25">
      <c r="A6" s="12">
        <v>110207</v>
      </c>
      <c r="B6" s="13" t="s">
        <v>11</v>
      </c>
      <c r="C6" s="14" t="s">
        <v>16</v>
      </c>
      <c r="D6" s="16">
        <v>32000</v>
      </c>
      <c r="E6" s="16">
        <v>0</v>
      </c>
      <c r="F6" s="16">
        <f t="shared" si="1"/>
        <v>32000</v>
      </c>
      <c r="G6" s="16">
        <v>0</v>
      </c>
      <c r="H6" s="16">
        <v>0</v>
      </c>
      <c r="I6" s="16">
        <f t="shared" si="2"/>
        <v>32000</v>
      </c>
      <c r="J6" s="16">
        <f t="shared" si="3"/>
        <v>0</v>
      </c>
      <c r="K6" s="17">
        <f t="shared" si="0"/>
        <v>0</v>
      </c>
    </row>
    <row r="7" spans="1:11" s="18" customFormat="1" ht="39.950000000000003" customHeight="1" x14ac:dyDescent="0.25">
      <c r="A7" s="12">
        <v>110299</v>
      </c>
      <c r="B7" s="13" t="s">
        <v>11</v>
      </c>
      <c r="C7" s="14" t="s">
        <v>17</v>
      </c>
      <c r="D7" s="16">
        <v>230000</v>
      </c>
      <c r="E7" s="16">
        <v>0</v>
      </c>
      <c r="F7" s="16">
        <f t="shared" si="1"/>
        <v>230000</v>
      </c>
      <c r="G7" s="16">
        <v>148156.70000000001</v>
      </c>
      <c r="H7" s="16">
        <v>34074.03</v>
      </c>
      <c r="I7" s="16">
        <f t="shared" si="2"/>
        <v>81843.299999999988</v>
      </c>
      <c r="J7" s="16">
        <f t="shared" si="3"/>
        <v>114082.67000000001</v>
      </c>
      <c r="K7" s="17">
        <f t="shared" si="0"/>
        <v>0.64415956521739137</v>
      </c>
    </row>
    <row r="8" spans="1:11" s="18" customFormat="1" ht="39.950000000000003" customHeight="1" x14ac:dyDescent="0.25">
      <c r="A8" s="12">
        <v>110312</v>
      </c>
      <c r="B8" s="13" t="s">
        <v>11</v>
      </c>
      <c r="C8" s="14" t="s">
        <v>18</v>
      </c>
      <c r="D8" s="16">
        <v>1920</v>
      </c>
      <c r="E8" s="16">
        <v>0</v>
      </c>
      <c r="F8" s="16">
        <f t="shared" si="1"/>
        <v>1920</v>
      </c>
      <c r="G8" s="16">
        <v>0</v>
      </c>
      <c r="H8" s="16">
        <v>0</v>
      </c>
      <c r="I8" s="16">
        <f t="shared" si="2"/>
        <v>1920</v>
      </c>
      <c r="J8" s="16">
        <f t="shared" si="3"/>
        <v>0</v>
      </c>
      <c r="K8" s="17">
        <f t="shared" si="0"/>
        <v>0</v>
      </c>
    </row>
    <row r="9" spans="1:11" s="18" customFormat="1" ht="39.950000000000003" customHeight="1" x14ac:dyDescent="0.25">
      <c r="A9" s="12">
        <v>110704</v>
      </c>
      <c r="B9" s="13" t="s">
        <v>11</v>
      </c>
      <c r="C9" s="14" t="s">
        <v>19</v>
      </c>
      <c r="D9" s="16">
        <v>190000</v>
      </c>
      <c r="E9" s="16">
        <v>0</v>
      </c>
      <c r="F9" s="16">
        <f t="shared" si="1"/>
        <v>190000</v>
      </c>
      <c r="G9" s="16">
        <v>53740.160000000003</v>
      </c>
      <c r="H9" s="16">
        <v>13821.61</v>
      </c>
      <c r="I9" s="16">
        <f t="shared" si="2"/>
        <v>136259.84</v>
      </c>
      <c r="J9" s="16">
        <f t="shared" si="3"/>
        <v>39918.550000000003</v>
      </c>
      <c r="K9" s="17">
        <f t="shared" si="0"/>
        <v>0.28284294736842108</v>
      </c>
    </row>
    <row r="10" spans="1:11" s="18" customFormat="1" ht="39.950000000000003" customHeight="1" x14ac:dyDescent="0.25">
      <c r="A10" s="12">
        <v>110708</v>
      </c>
      <c r="B10" s="13" t="s">
        <v>11</v>
      </c>
      <c r="C10" s="14" t="s">
        <v>20</v>
      </c>
      <c r="D10" s="16">
        <v>6000</v>
      </c>
      <c r="E10" s="16">
        <v>0</v>
      </c>
      <c r="F10" s="16">
        <f t="shared" si="1"/>
        <v>6000</v>
      </c>
      <c r="G10" s="16">
        <v>218.5</v>
      </c>
      <c r="H10" s="16">
        <v>195.5</v>
      </c>
      <c r="I10" s="16">
        <f t="shared" si="2"/>
        <v>5781.5</v>
      </c>
      <c r="J10" s="16">
        <f t="shared" si="3"/>
        <v>23</v>
      </c>
      <c r="K10" s="17">
        <f t="shared" si="0"/>
        <v>3.6416666666666667E-2</v>
      </c>
    </row>
    <row r="11" spans="1:11" s="18" customFormat="1" ht="39.950000000000003" customHeight="1" x14ac:dyDescent="0.25">
      <c r="A11" s="12">
        <v>130103</v>
      </c>
      <c r="B11" s="13" t="s">
        <v>21</v>
      </c>
      <c r="C11" s="14" t="s">
        <v>22</v>
      </c>
      <c r="D11" s="16">
        <v>9000</v>
      </c>
      <c r="E11" s="16">
        <v>0</v>
      </c>
      <c r="F11" s="16">
        <f t="shared" si="1"/>
        <v>9000</v>
      </c>
      <c r="G11" s="16">
        <v>916.09</v>
      </c>
      <c r="H11" s="16">
        <v>603.98</v>
      </c>
      <c r="I11" s="16">
        <f t="shared" si="2"/>
        <v>8083.91</v>
      </c>
      <c r="J11" s="16">
        <f t="shared" si="3"/>
        <v>312.11</v>
      </c>
      <c r="K11" s="17">
        <f t="shared" si="0"/>
        <v>0.10178777777777778</v>
      </c>
    </row>
    <row r="12" spans="1:11" s="18" customFormat="1" ht="39.950000000000003" customHeight="1" x14ac:dyDescent="0.25">
      <c r="A12" s="12">
        <v>130107</v>
      </c>
      <c r="B12" s="13" t="s">
        <v>21</v>
      </c>
      <c r="C12" s="14" t="s">
        <v>23</v>
      </c>
      <c r="D12" s="16">
        <v>5000</v>
      </c>
      <c r="E12" s="16">
        <v>0</v>
      </c>
      <c r="F12" s="16">
        <f t="shared" si="1"/>
        <v>5000</v>
      </c>
      <c r="G12" s="16">
        <v>496.7</v>
      </c>
      <c r="H12" s="16">
        <v>496.7</v>
      </c>
      <c r="I12" s="16">
        <f t="shared" si="2"/>
        <v>4503.3</v>
      </c>
      <c r="J12" s="16">
        <f t="shared" si="3"/>
        <v>0</v>
      </c>
      <c r="K12" s="17">
        <f t="shared" si="0"/>
        <v>9.9339999999999998E-2</v>
      </c>
    </row>
    <row r="13" spans="1:11" s="18" customFormat="1" ht="39.950000000000003" customHeight="1" x14ac:dyDescent="0.25">
      <c r="A13" s="12">
        <v>130108</v>
      </c>
      <c r="B13" s="13" t="s">
        <v>21</v>
      </c>
      <c r="C13" s="14" t="s">
        <v>24</v>
      </c>
      <c r="D13" s="16">
        <v>70000</v>
      </c>
      <c r="E13" s="16">
        <v>0</v>
      </c>
      <c r="F13" s="16">
        <f t="shared" si="1"/>
        <v>70000</v>
      </c>
      <c r="G13" s="16">
        <v>4861.59</v>
      </c>
      <c r="H13" s="16">
        <v>4854.09</v>
      </c>
      <c r="I13" s="16">
        <f t="shared" si="2"/>
        <v>65138.41</v>
      </c>
      <c r="J13" s="16">
        <f t="shared" si="3"/>
        <v>7.5</v>
      </c>
      <c r="K13" s="17">
        <f t="shared" si="0"/>
        <v>6.9451285714285715E-2</v>
      </c>
    </row>
    <row r="14" spans="1:11" s="18" customFormat="1" ht="39.950000000000003" customHeight="1" x14ac:dyDescent="0.25">
      <c r="A14" s="12">
        <v>130109</v>
      </c>
      <c r="B14" s="13" t="s">
        <v>21</v>
      </c>
      <c r="C14" s="14" t="s">
        <v>25</v>
      </c>
      <c r="D14" s="16">
        <v>110000</v>
      </c>
      <c r="E14" s="16">
        <v>0</v>
      </c>
      <c r="F14" s="16">
        <f t="shared" si="1"/>
        <v>110000</v>
      </c>
      <c r="G14" s="16">
        <v>7840</v>
      </c>
      <c r="H14" s="16">
        <v>7840</v>
      </c>
      <c r="I14" s="16">
        <f t="shared" si="2"/>
        <v>102160</v>
      </c>
      <c r="J14" s="16">
        <f t="shared" si="3"/>
        <v>0</v>
      </c>
      <c r="K14" s="17">
        <f t="shared" si="0"/>
        <v>7.1272727272727279E-2</v>
      </c>
    </row>
    <row r="15" spans="1:11" s="18" customFormat="1" ht="39.950000000000003" customHeight="1" x14ac:dyDescent="0.25">
      <c r="A15" s="12">
        <v>130111</v>
      </c>
      <c r="B15" s="13" t="s">
        <v>21</v>
      </c>
      <c r="C15" s="14" t="s">
        <v>26</v>
      </c>
      <c r="D15" s="16">
        <v>120000</v>
      </c>
      <c r="E15" s="16">
        <v>0</v>
      </c>
      <c r="F15" s="16">
        <f t="shared" si="1"/>
        <v>120000</v>
      </c>
      <c r="G15" s="16">
        <v>8293</v>
      </c>
      <c r="H15" s="16">
        <v>8293</v>
      </c>
      <c r="I15" s="16">
        <f t="shared" si="2"/>
        <v>111707</v>
      </c>
      <c r="J15" s="16">
        <f t="shared" si="3"/>
        <v>0</v>
      </c>
      <c r="K15" s="17">
        <f t="shared" si="0"/>
        <v>6.9108333333333327E-2</v>
      </c>
    </row>
    <row r="16" spans="1:11" s="18" customFormat="1" ht="39.950000000000003" customHeight="1" x14ac:dyDescent="0.25">
      <c r="A16" s="12">
        <v>130112</v>
      </c>
      <c r="B16" s="13" t="s">
        <v>21</v>
      </c>
      <c r="C16" s="14" t="s">
        <v>27</v>
      </c>
      <c r="D16" s="16">
        <v>15000</v>
      </c>
      <c r="E16" s="16">
        <v>0</v>
      </c>
      <c r="F16" s="16">
        <f t="shared" si="1"/>
        <v>15000</v>
      </c>
      <c r="G16" s="16">
        <v>9890</v>
      </c>
      <c r="H16" s="16">
        <v>2530</v>
      </c>
      <c r="I16" s="16">
        <f t="shared" si="2"/>
        <v>5110</v>
      </c>
      <c r="J16" s="16">
        <f t="shared" si="3"/>
        <v>7360</v>
      </c>
      <c r="K16" s="17">
        <f t="shared" si="0"/>
        <v>0.65933333333333333</v>
      </c>
    </row>
    <row r="17" spans="1:11" s="18" customFormat="1" ht="39.950000000000003" customHeight="1" x14ac:dyDescent="0.25">
      <c r="A17" s="12">
        <v>130116</v>
      </c>
      <c r="B17" s="13" t="s">
        <v>21</v>
      </c>
      <c r="C17" s="14" t="s">
        <v>28</v>
      </c>
      <c r="D17" s="16">
        <v>190000</v>
      </c>
      <c r="E17" s="16">
        <v>0</v>
      </c>
      <c r="F17" s="16">
        <f t="shared" si="1"/>
        <v>190000</v>
      </c>
      <c r="G17" s="16">
        <v>16672.37</v>
      </c>
      <c r="H17" s="16">
        <v>16672.37</v>
      </c>
      <c r="I17" s="16">
        <f t="shared" si="2"/>
        <v>173327.63</v>
      </c>
      <c r="J17" s="16">
        <f t="shared" si="3"/>
        <v>0</v>
      </c>
      <c r="K17" s="17">
        <f t="shared" si="0"/>
        <v>8.7749315789473675E-2</v>
      </c>
    </row>
    <row r="18" spans="1:11" s="18" customFormat="1" ht="39.950000000000003" customHeight="1" x14ac:dyDescent="0.25">
      <c r="A18" s="12">
        <v>130118</v>
      </c>
      <c r="B18" s="13" t="s">
        <v>21</v>
      </c>
      <c r="C18" s="14" t="s">
        <v>29</v>
      </c>
      <c r="D18" s="16">
        <v>40000</v>
      </c>
      <c r="E18" s="16">
        <v>0</v>
      </c>
      <c r="F18" s="16">
        <f t="shared" si="1"/>
        <v>40000</v>
      </c>
      <c r="G18" s="16">
        <v>508.55</v>
      </c>
      <c r="H18" s="16">
        <v>0</v>
      </c>
      <c r="I18" s="16">
        <f t="shared" si="2"/>
        <v>39491.449999999997</v>
      </c>
      <c r="J18" s="16">
        <f t="shared" si="3"/>
        <v>508.55</v>
      </c>
      <c r="K18" s="17">
        <f t="shared" si="0"/>
        <v>1.2713750000000001E-2</v>
      </c>
    </row>
    <row r="19" spans="1:11" s="18" customFormat="1" ht="39.950000000000003" customHeight="1" x14ac:dyDescent="0.25">
      <c r="A19" s="12">
        <v>130199</v>
      </c>
      <c r="B19" s="13" t="s">
        <v>21</v>
      </c>
      <c r="C19" s="14" t="s">
        <v>30</v>
      </c>
      <c r="D19" s="16">
        <v>60000</v>
      </c>
      <c r="E19" s="16">
        <v>0</v>
      </c>
      <c r="F19" s="16">
        <f t="shared" si="1"/>
        <v>60000</v>
      </c>
      <c r="G19" s="16">
        <v>31337.02</v>
      </c>
      <c r="H19" s="16">
        <v>9079.19</v>
      </c>
      <c r="I19" s="16">
        <f t="shared" si="2"/>
        <v>28662.98</v>
      </c>
      <c r="J19" s="16">
        <f t="shared" si="3"/>
        <v>22257.83</v>
      </c>
      <c r="K19" s="17">
        <f t="shared" si="0"/>
        <v>0.5222836666666667</v>
      </c>
    </row>
    <row r="20" spans="1:11" s="18" customFormat="1" ht="39.950000000000003" customHeight="1" x14ac:dyDescent="0.25">
      <c r="A20" s="12">
        <v>130406</v>
      </c>
      <c r="B20" s="13" t="s">
        <v>21</v>
      </c>
      <c r="C20" s="14" t="s">
        <v>31</v>
      </c>
      <c r="D20" s="16">
        <v>40000</v>
      </c>
      <c r="E20" s="16">
        <v>0</v>
      </c>
      <c r="F20" s="16">
        <f t="shared" si="1"/>
        <v>40000</v>
      </c>
      <c r="G20" s="16">
        <v>23859.74</v>
      </c>
      <c r="H20" s="16">
        <v>9231.26</v>
      </c>
      <c r="I20" s="16">
        <f t="shared" si="2"/>
        <v>16140.259999999998</v>
      </c>
      <c r="J20" s="16">
        <f t="shared" si="3"/>
        <v>14628.480000000001</v>
      </c>
      <c r="K20" s="17">
        <f t="shared" si="0"/>
        <v>0.59649350000000001</v>
      </c>
    </row>
    <row r="21" spans="1:11" s="18" customFormat="1" ht="39.950000000000003" customHeight="1" x14ac:dyDescent="0.25">
      <c r="A21" s="12">
        <v>130408</v>
      </c>
      <c r="B21" s="13" t="s">
        <v>21</v>
      </c>
      <c r="C21" s="14" t="s">
        <v>32</v>
      </c>
      <c r="D21" s="16">
        <v>30000</v>
      </c>
      <c r="E21" s="16">
        <v>0</v>
      </c>
      <c r="F21" s="16">
        <f t="shared" si="1"/>
        <v>30000</v>
      </c>
      <c r="G21" s="16">
        <v>19360.810000000001</v>
      </c>
      <c r="H21" s="16">
        <v>6306.54</v>
      </c>
      <c r="I21" s="16">
        <f t="shared" si="2"/>
        <v>10639.189999999999</v>
      </c>
      <c r="J21" s="16">
        <f t="shared" si="3"/>
        <v>13054.27</v>
      </c>
      <c r="K21" s="17">
        <f t="shared" si="0"/>
        <v>0.64536033333333342</v>
      </c>
    </row>
    <row r="22" spans="1:11" s="18" customFormat="1" ht="39.950000000000003" customHeight="1" x14ac:dyDescent="0.25">
      <c r="A22" s="12">
        <v>130409</v>
      </c>
      <c r="B22" s="13" t="s">
        <v>21</v>
      </c>
      <c r="C22" s="14" t="s">
        <v>33</v>
      </c>
      <c r="D22" s="16">
        <v>10000</v>
      </c>
      <c r="E22" s="16">
        <v>0</v>
      </c>
      <c r="F22" s="16">
        <f t="shared" si="1"/>
        <v>10000</v>
      </c>
      <c r="G22" s="16">
        <v>7183.87</v>
      </c>
      <c r="H22" s="16">
        <v>2800.98</v>
      </c>
      <c r="I22" s="16">
        <f t="shared" si="2"/>
        <v>2816.13</v>
      </c>
      <c r="J22" s="16">
        <f t="shared" si="3"/>
        <v>4382.8899999999994</v>
      </c>
      <c r="K22" s="17">
        <f t="shared" si="0"/>
        <v>0.718387</v>
      </c>
    </row>
    <row r="23" spans="1:11" s="18" customFormat="1" ht="39.950000000000003" customHeight="1" x14ac:dyDescent="0.25">
      <c r="A23" s="12">
        <v>130499</v>
      </c>
      <c r="B23" s="13" t="s">
        <v>21</v>
      </c>
      <c r="C23" s="14" t="s">
        <v>34</v>
      </c>
      <c r="D23" s="16">
        <v>90000</v>
      </c>
      <c r="E23" s="16">
        <v>0</v>
      </c>
      <c r="F23" s="16">
        <f t="shared" si="1"/>
        <v>90000</v>
      </c>
      <c r="G23" s="16">
        <v>49509.16</v>
      </c>
      <c r="H23" s="16">
        <v>13827.91</v>
      </c>
      <c r="I23" s="16">
        <f t="shared" si="2"/>
        <v>40490.839999999997</v>
      </c>
      <c r="J23" s="16">
        <f t="shared" si="3"/>
        <v>35681.25</v>
      </c>
      <c r="K23" s="17">
        <f t="shared" si="0"/>
        <v>0.5501017777777778</v>
      </c>
    </row>
    <row r="24" spans="1:11" s="18" customFormat="1" ht="39.950000000000003" customHeight="1" x14ac:dyDescent="0.25">
      <c r="A24" s="12">
        <v>140299</v>
      </c>
      <c r="B24" s="13" t="s">
        <v>35</v>
      </c>
      <c r="C24" s="14" t="s">
        <v>36</v>
      </c>
      <c r="D24" s="16">
        <v>50</v>
      </c>
      <c r="E24" s="16">
        <v>0</v>
      </c>
      <c r="F24" s="16">
        <f t="shared" si="1"/>
        <v>50</v>
      </c>
      <c r="G24" s="16">
        <v>0</v>
      </c>
      <c r="H24" s="16">
        <v>0</v>
      </c>
      <c r="I24" s="16">
        <f t="shared" si="2"/>
        <v>50</v>
      </c>
      <c r="J24" s="16">
        <f t="shared" si="3"/>
        <v>0</v>
      </c>
      <c r="K24" s="17">
        <f t="shared" si="0"/>
        <v>0</v>
      </c>
    </row>
    <row r="25" spans="1:11" s="18" customFormat="1" ht="39.950000000000003" customHeight="1" x14ac:dyDescent="0.25">
      <c r="A25" s="12">
        <v>170202</v>
      </c>
      <c r="B25" s="13" t="s">
        <v>37</v>
      </c>
      <c r="C25" s="14" t="s">
        <v>38</v>
      </c>
      <c r="D25" s="16">
        <v>30000</v>
      </c>
      <c r="E25" s="16">
        <v>0</v>
      </c>
      <c r="F25" s="16">
        <f t="shared" si="1"/>
        <v>30000</v>
      </c>
      <c r="G25" s="16">
        <v>8254.6299999999992</v>
      </c>
      <c r="H25" s="16">
        <v>3512.39</v>
      </c>
      <c r="I25" s="16">
        <f t="shared" si="2"/>
        <v>21745.370000000003</v>
      </c>
      <c r="J25" s="16">
        <f t="shared" si="3"/>
        <v>4742.24</v>
      </c>
      <c r="K25" s="17">
        <f t="shared" si="0"/>
        <v>0.27515433333333333</v>
      </c>
    </row>
    <row r="26" spans="1:11" s="18" customFormat="1" ht="39.950000000000003" customHeight="1" x14ac:dyDescent="0.25">
      <c r="A26" s="12">
        <v>170301</v>
      </c>
      <c r="B26" s="13" t="s">
        <v>37</v>
      </c>
      <c r="C26" s="14" t="s">
        <v>39</v>
      </c>
      <c r="D26" s="16">
        <v>58000</v>
      </c>
      <c r="E26" s="16">
        <v>0</v>
      </c>
      <c r="F26" s="16">
        <f t="shared" si="1"/>
        <v>58000</v>
      </c>
      <c r="G26" s="16">
        <v>6295.46</v>
      </c>
      <c r="H26" s="16">
        <v>5719.14</v>
      </c>
      <c r="I26" s="16">
        <f t="shared" si="2"/>
        <v>51704.54</v>
      </c>
      <c r="J26" s="16">
        <f t="shared" si="3"/>
        <v>576.31999999999971</v>
      </c>
      <c r="K26" s="17">
        <f t="shared" si="0"/>
        <v>0.10854241379310345</v>
      </c>
    </row>
    <row r="27" spans="1:11" s="18" customFormat="1" ht="39.950000000000003" customHeight="1" x14ac:dyDescent="0.25">
      <c r="A27" s="12">
        <v>170402</v>
      </c>
      <c r="B27" s="13" t="s">
        <v>37</v>
      </c>
      <c r="C27" s="14" t="s">
        <v>40</v>
      </c>
      <c r="D27" s="16">
        <v>7000</v>
      </c>
      <c r="E27" s="16">
        <v>0</v>
      </c>
      <c r="F27" s="16">
        <f t="shared" si="1"/>
        <v>7000</v>
      </c>
      <c r="G27" s="16">
        <v>46</v>
      </c>
      <c r="H27" s="16">
        <v>0</v>
      </c>
      <c r="I27" s="16">
        <f t="shared" si="2"/>
        <v>6954</v>
      </c>
      <c r="J27" s="16">
        <f t="shared" si="3"/>
        <v>46</v>
      </c>
      <c r="K27" s="17">
        <f t="shared" si="0"/>
        <v>6.5714285714285718E-3</v>
      </c>
    </row>
    <row r="28" spans="1:11" s="18" customFormat="1" ht="39.950000000000003" customHeight="1" x14ac:dyDescent="0.25">
      <c r="A28" s="12">
        <v>170499</v>
      </c>
      <c r="B28" s="13" t="s">
        <v>37</v>
      </c>
      <c r="C28" s="14" t="s">
        <v>41</v>
      </c>
      <c r="D28" s="16">
        <v>35000</v>
      </c>
      <c r="E28" s="16">
        <v>0</v>
      </c>
      <c r="F28" s="16">
        <f t="shared" si="1"/>
        <v>35000</v>
      </c>
      <c r="G28" s="16">
        <v>175</v>
      </c>
      <c r="H28" s="16">
        <v>175</v>
      </c>
      <c r="I28" s="16">
        <f t="shared" si="2"/>
        <v>34825</v>
      </c>
      <c r="J28" s="16">
        <f t="shared" si="3"/>
        <v>0</v>
      </c>
      <c r="K28" s="17">
        <f t="shared" si="0"/>
        <v>5.0000000000000001E-3</v>
      </c>
    </row>
    <row r="29" spans="1:11" s="18" customFormat="1" ht="39.950000000000003" customHeight="1" x14ac:dyDescent="0.25">
      <c r="A29" s="12">
        <v>180601</v>
      </c>
      <c r="B29" s="13" t="s">
        <v>42</v>
      </c>
      <c r="C29" s="14" t="s">
        <v>43</v>
      </c>
      <c r="D29" s="16">
        <v>860052</v>
      </c>
      <c r="E29" s="16">
        <v>0</v>
      </c>
      <c r="F29" s="16">
        <f t="shared" si="1"/>
        <v>860052</v>
      </c>
      <c r="G29" s="16">
        <v>66420.11</v>
      </c>
      <c r="H29" s="16">
        <v>0</v>
      </c>
      <c r="I29" s="16">
        <f t="shared" si="2"/>
        <v>793631.89</v>
      </c>
      <c r="J29" s="16">
        <f t="shared" si="3"/>
        <v>66420.11</v>
      </c>
      <c r="K29" s="17">
        <f t="shared" si="0"/>
        <v>7.7228016445517245E-2</v>
      </c>
    </row>
    <row r="30" spans="1:11" s="18" customFormat="1" ht="39.950000000000003" customHeight="1" x14ac:dyDescent="0.25">
      <c r="A30" s="12">
        <v>180643</v>
      </c>
      <c r="B30" s="13" t="s">
        <v>42</v>
      </c>
      <c r="C30" s="14" t="s">
        <v>44</v>
      </c>
      <c r="D30" s="16">
        <v>91000</v>
      </c>
      <c r="E30" s="16">
        <v>0</v>
      </c>
      <c r="F30" s="16">
        <f t="shared" si="1"/>
        <v>91000</v>
      </c>
      <c r="G30" s="16">
        <v>5632.94</v>
      </c>
      <c r="H30" s="16">
        <v>5632.94</v>
      </c>
      <c r="I30" s="16">
        <f t="shared" si="2"/>
        <v>85367.06</v>
      </c>
      <c r="J30" s="16">
        <f t="shared" si="3"/>
        <v>0</v>
      </c>
      <c r="K30" s="17">
        <f t="shared" si="0"/>
        <v>6.1900439560439557E-2</v>
      </c>
    </row>
    <row r="31" spans="1:11" s="18" customFormat="1" ht="39.950000000000003" customHeight="1" x14ac:dyDescent="0.25">
      <c r="A31" s="12">
        <v>190499</v>
      </c>
      <c r="B31" s="13" t="s">
        <v>45</v>
      </c>
      <c r="C31" s="14" t="s">
        <v>46</v>
      </c>
      <c r="D31" s="16">
        <v>26000</v>
      </c>
      <c r="E31" s="16">
        <v>0</v>
      </c>
      <c r="F31" s="16">
        <f t="shared" si="1"/>
        <v>26000</v>
      </c>
      <c r="G31" s="16">
        <v>306.01</v>
      </c>
      <c r="H31" s="16">
        <v>306.01</v>
      </c>
      <c r="I31" s="16">
        <f t="shared" si="2"/>
        <v>25693.99</v>
      </c>
      <c r="J31" s="16">
        <f t="shared" si="3"/>
        <v>0</v>
      </c>
      <c r="K31" s="17">
        <f t="shared" si="0"/>
        <v>1.1769615384615384E-2</v>
      </c>
    </row>
    <row r="32" spans="1:11" s="18" customFormat="1" ht="39.950000000000003" customHeight="1" x14ac:dyDescent="0.25">
      <c r="A32" s="12">
        <v>240201</v>
      </c>
      <c r="B32" s="13" t="s">
        <v>47</v>
      </c>
      <c r="C32" s="14" t="s">
        <v>48</v>
      </c>
      <c r="D32" s="16">
        <v>10000</v>
      </c>
      <c r="E32" s="16">
        <v>0</v>
      </c>
      <c r="F32" s="16">
        <f t="shared" si="1"/>
        <v>10000</v>
      </c>
      <c r="G32" s="16">
        <v>0</v>
      </c>
      <c r="H32" s="16">
        <v>0</v>
      </c>
      <c r="I32" s="16">
        <f t="shared" si="2"/>
        <v>10000</v>
      </c>
      <c r="J32" s="16">
        <f t="shared" si="3"/>
        <v>0</v>
      </c>
      <c r="K32" s="17">
        <f t="shared" si="0"/>
        <v>0</v>
      </c>
    </row>
    <row r="33" spans="1:11" s="18" customFormat="1" ht="39.950000000000003" customHeight="1" x14ac:dyDescent="0.25">
      <c r="A33" s="12">
        <v>280101</v>
      </c>
      <c r="B33" s="13" t="s">
        <v>49</v>
      </c>
      <c r="C33" s="14" t="s">
        <v>50</v>
      </c>
      <c r="D33" s="16">
        <v>70000</v>
      </c>
      <c r="E33" s="16">
        <v>0</v>
      </c>
      <c r="F33" s="16">
        <f t="shared" si="1"/>
        <v>70000</v>
      </c>
      <c r="G33" s="16">
        <v>0</v>
      </c>
      <c r="H33" s="16">
        <v>0</v>
      </c>
      <c r="I33" s="16">
        <f t="shared" si="2"/>
        <v>70000</v>
      </c>
      <c r="J33" s="16">
        <f t="shared" si="3"/>
        <v>0</v>
      </c>
      <c r="K33" s="17">
        <f t="shared" si="0"/>
        <v>0</v>
      </c>
    </row>
    <row r="34" spans="1:11" s="18" customFormat="1" ht="39.950000000000003" customHeight="1" x14ac:dyDescent="0.25">
      <c r="A34" s="12">
        <v>280104</v>
      </c>
      <c r="B34" s="13" t="s">
        <v>49</v>
      </c>
      <c r="C34" s="14" t="s">
        <v>51</v>
      </c>
      <c r="D34" s="16">
        <v>150000</v>
      </c>
      <c r="E34" s="16">
        <v>0</v>
      </c>
      <c r="F34" s="16">
        <f t="shared" si="1"/>
        <v>150000</v>
      </c>
      <c r="G34" s="16">
        <v>116416.45</v>
      </c>
      <c r="H34" s="16">
        <v>116416.45</v>
      </c>
      <c r="I34" s="16">
        <f t="shared" si="2"/>
        <v>33583.550000000003</v>
      </c>
      <c r="J34" s="16">
        <f t="shared" si="3"/>
        <v>0</v>
      </c>
      <c r="K34" s="17">
        <f t="shared" si="0"/>
        <v>0.7761096666666667</v>
      </c>
    </row>
    <row r="35" spans="1:11" s="18" customFormat="1" ht="39.950000000000003" customHeight="1" x14ac:dyDescent="0.25">
      <c r="A35" s="12">
        <v>280106</v>
      </c>
      <c r="B35" s="13" t="s">
        <v>49</v>
      </c>
      <c r="C35" s="14" t="s">
        <v>52</v>
      </c>
      <c r="D35" s="16">
        <v>30000</v>
      </c>
      <c r="E35" s="16">
        <v>0</v>
      </c>
      <c r="F35" s="16">
        <f t="shared" si="1"/>
        <v>30000</v>
      </c>
      <c r="G35" s="16">
        <v>0</v>
      </c>
      <c r="H35" s="16">
        <v>0</v>
      </c>
      <c r="I35" s="16">
        <f t="shared" si="2"/>
        <v>30000</v>
      </c>
      <c r="J35" s="16">
        <f t="shared" si="3"/>
        <v>0</v>
      </c>
      <c r="K35" s="17">
        <f t="shared" si="0"/>
        <v>0</v>
      </c>
    </row>
    <row r="36" spans="1:11" s="18" customFormat="1" ht="39.950000000000003" customHeight="1" x14ac:dyDescent="0.25">
      <c r="A36" s="12">
        <v>280601</v>
      </c>
      <c r="B36" s="13" t="s">
        <v>49</v>
      </c>
      <c r="C36" s="14" t="s">
        <v>53</v>
      </c>
      <c r="D36" s="16">
        <v>2006789</v>
      </c>
      <c r="E36" s="16">
        <v>0</v>
      </c>
      <c r="F36" s="16">
        <f t="shared" si="1"/>
        <v>2006789</v>
      </c>
      <c r="G36" s="16">
        <v>154980.26999999999</v>
      </c>
      <c r="H36" s="16">
        <v>154980.26999999999</v>
      </c>
      <c r="I36" s="16">
        <f t="shared" si="2"/>
        <v>1851808.73</v>
      </c>
      <c r="J36" s="16">
        <f t="shared" si="3"/>
        <v>0</v>
      </c>
      <c r="K36" s="17">
        <f t="shared" si="0"/>
        <v>7.722798460625406E-2</v>
      </c>
    </row>
    <row r="37" spans="1:11" s="18" customFormat="1" ht="39.950000000000003" customHeight="1" x14ac:dyDescent="0.25">
      <c r="A37" s="12">
        <v>281002</v>
      </c>
      <c r="B37" s="13" t="s">
        <v>49</v>
      </c>
      <c r="C37" s="14" t="s">
        <v>54</v>
      </c>
      <c r="D37" s="16">
        <v>5000</v>
      </c>
      <c r="E37" s="16">
        <v>0</v>
      </c>
      <c r="F37" s="16">
        <f t="shared" si="1"/>
        <v>5000</v>
      </c>
      <c r="G37" s="16">
        <v>0</v>
      </c>
      <c r="H37" s="16">
        <v>0</v>
      </c>
      <c r="I37" s="16">
        <f t="shared" si="2"/>
        <v>5000</v>
      </c>
      <c r="J37" s="16">
        <f t="shared" si="3"/>
        <v>0</v>
      </c>
      <c r="K37" s="17">
        <f t="shared" si="0"/>
        <v>0</v>
      </c>
    </row>
    <row r="38" spans="1:11" s="18" customFormat="1" ht="39.950000000000003" customHeight="1" x14ac:dyDescent="0.25">
      <c r="A38" s="12">
        <v>360201</v>
      </c>
      <c r="B38" s="13" t="s">
        <v>55</v>
      </c>
      <c r="C38" s="14" t="s">
        <v>56</v>
      </c>
      <c r="D38" s="16">
        <v>1000000</v>
      </c>
      <c r="E38" s="16">
        <v>0</v>
      </c>
      <c r="F38" s="16">
        <f t="shared" si="1"/>
        <v>1000000</v>
      </c>
      <c r="G38" s="16">
        <v>0</v>
      </c>
      <c r="H38" s="16">
        <v>0</v>
      </c>
      <c r="I38" s="16">
        <f t="shared" si="2"/>
        <v>1000000</v>
      </c>
      <c r="J38" s="16">
        <f t="shared" si="3"/>
        <v>0</v>
      </c>
      <c r="K38" s="17">
        <f t="shared" ref="K38:K43" si="4">SUM(G38*1/F38)</f>
        <v>0</v>
      </c>
    </row>
    <row r="39" spans="1:11" s="18" customFormat="1" ht="39.950000000000003" customHeight="1" x14ac:dyDescent="0.25">
      <c r="A39" s="12">
        <v>370101</v>
      </c>
      <c r="B39" s="13" t="s">
        <v>57</v>
      </c>
      <c r="C39" s="14" t="s">
        <v>58</v>
      </c>
      <c r="D39" s="16">
        <v>1000</v>
      </c>
      <c r="E39" s="16">
        <v>0</v>
      </c>
      <c r="F39" s="16">
        <f t="shared" si="1"/>
        <v>1000</v>
      </c>
      <c r="G39" s="16">
        <v>0</v>
      </c>
      <c r="H39" s="16">
        <v>0</v>
      </c>
      <c r="I39" s="16">
        <f t="shared" si="2"/>
        <v>1000</v>
      </c>
      <c r="J39" s="16">
        <f t="shared" si="3"/>
        <v>0</v>
      </c>
      <c r="K39" s="17">
        <f t="shared" si="4"/>
        <v>0</v>
      </c>
    </row>
    <row r="40" spans="1:11" s="18" customFormat="1" ht="39.950000000000003" customHeight="1" x14ac:dyDescent="0.25">
      <c r="A40" s="12">
        <v>370102</v>
      </c>
      <c r="B40" s="13" t="s">
        <v>57</v>
      </c>
      <c r="C40" s="14" t="s">
        <v>59</v>
      </c>
      <c r="D40" s="16">
        <v>1000</v>
      </c>
      <c r="E40" s="16">
        <v>0</v>
      </c>
      <c r="F40" s="16">
        <f t="shared" si="1"/>
        <v>1000</v>
      </c>
      <c r="G40" s="16">
        <v>0</v>
      </c>
      <c r="H40" s="16">
        <v>0</v>
      </c>
      <c r="I40" s="16">
        <f t="shared" si="2"/>
        <v>1000</v>
      </c>
      <c r="J40" s="16">
        <f t="shared" si="3"/>
        <v>0</v>
      </c>
      <c r="K40" s="17">
        <f t="shared" si="4"/>
        <v>0</v>
      </c>
    </row>
    <row r="41" spans="1:11" s="18" customFormat="1" ht="39.950000000000003" customHeight="1" x14ac:dyDescent="0.25">
      <c r="A41" s="12">
        <v>380101</v>
      </c>
      <c r="B41" s="19"/>
      <c r="C41" s="14" t="s">
        <v>60</v>
      </c>
      <c r="D41" s="16">
        <v>170000</v>
      </c>
      <c r="E41" s="16">
        <v>0</v>
      </c>
      <c r="F41" s="16">
        <f t="shared" si="1"/>
        <v>170000</v>
      </c>
      <c r="G41" s="16">
        <v>25237.34</v>
      </c>
      <c r="H41" s="16">
        <v>25237.34</v>
      </c>
      <c r="I41" s="16">
        <f t="shared" si="2"/>
        <v>144762.66</v>
      </c>
      <c r="J41" s="16">
        <f t="shared" si="3"/>
        <v>0</v>
      </c>
      <c r="K41" s="17">
        <f t="shared" si="4"/>
        <v>0.1484549411764706</v>
      </c>
    </row>
    <row r="42" spans="1:11" s="18" customFormat="1" ht="39.950000000000003" customHeight="1" x14ac:dyDescent="0.25">
      <c r="A42" s="12">
        <v>380107</v>
      </c>
      <c r="B42" s="13" t="s">
        <v>61</v>
      </c>
      <c r="C42" s="14" t="s">
        <v>62</v>
      </c>
      <c r="D42" s="16">
        <v>500</v>
      </c>
      <c r="E42" s="16">
        <v>0</v>
      </c>
      <c r="F42" s="16">
        <f t="shared" si="1"/>
        <v>500</v>
      </c>
      <c r="G42" s="16">
        <v>0</v>
      </c>
      <c r="H42" s="16">
        <v>0</v>
      </c>
      <c r="I42" s="16">
        <f t="shared" si="2"/>
        <v>500</v>
      </c>
      <c r="J42" s="16">
        <f t="shared" si="3"/>
        <v>0</v>
      </c>
      <c r="K42" s="17">
        <f t="shared" si="4"/>
        <v>0</v>
      </c>
    </row>
    <row r="43" spans="1:11" s="18" customFormat="1" ht="39.950000000000003" customHeight="1" x14ac:dyDescent="0.25">
      <c r="A43" s="12">
        <v>380108</v>
      </c>
      <c r="B43" s="13" t="s">
        <v>61</v>
      </c>
      <c r="C43" s="14" t="s">
        <v>63</v>
      </c>
      <c r="D43" s="16">
        <v>114000</v>
      </c>
      <c r="E43" s="16">
        <v>0</v>
      </c>
      <c r="F43" s="16">
        <f t="shared" si="1"/>
        <v>114000</v>
      </c>
      <c r="G43" s="16">
        <v>0</v>
      </c>
      <c r="H43" s="16">
        <v>0</v>
      </c>
      <c r="I43" s="16">
        <f t="shared" si="2"/>
        <v>114000</v>
      </c>
      <c r="J43" s="16">
        <f t="shared" si="3"/>
        <v>0</v>
      </c>
      <c r="K43" s="17">
        <f t="shared" si="4"/>
        <v>0</v>
      </c>
    </row>
    <row r="44" spans="1:11" x14ac:dyDescent="0.15">
      <c r="H4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6"/>
  <sheetViews>
    <sheetView workbookViewId="0">
      <selection activeCell="C8" sqref="C8"/>
    </sheetView>
  </sheetViews>
  <sheetFormatPr baseColWidth="10" defaultRowHeight="10.5" x14ac:dyDescent="0.15"/>
  <cols>
    <col min="1" max="1" width="13.42578125" style="10" bestFit="1" customWidth="1"/>
    <col min="2" max="2" width="22.5703125" style="5" bestFit="1" customWidth="1"/>
    <col min="3" max="3" width="38.140625" style="5" customWidth="1"/>
    <col min="4" max="4" width="10.85546875" style="5" customWidth="1"/>
    <col min="5" max="5" width="10" style="5" customWidth="1"/>
    <col min="6" max="6" width="10.85546875" style="5" customWidth="1"/>
    <col min="7" max="7" width="9.85546875" style="5" bestFit="1" customWidth="1"/>
    <col min="8" max="8" width="10.7109375" style="5" customWidth="1"/>
    <col min="9" max="9" width="11.140625" style="5" customWidth="1"/>
    <col min="10" max="10" width="11.42578125" style="5" customWidth="1"/>
    <col min="11" max="11" width="11.5703125" style="5" customWidth="1"/>
    <col min="12" max="12" width="13.140625" style="5" customWidth="1"/>
    <col min="13" max="13" width="10.5703125" style="5" customWidth="1"/>
    <col min="14" max="14" width="9.42578125" style="5" customWidth="1"/>
    <col min="15" max="256" width="11.42578125" style="5"/>
    <col min="257" max="257" width="13.42578125" style="5" bestFit="1" customWidth="1"/>
    <col min="258" max="258" width="22.5703125" style="5" bestFit="1" customWidth="1"/>
    <col min="259" max="259" width="38.140625" style="5" customWidth="1"/>
    <col min="260" max="260" width="10.85546875" style="5" customWidth="1"/>
    <col min="261" max="261" width="10" style="5" customWidth="1"/>
    <col min="262" max="262" width="10.85546875" style="5" customWidth="1"/>
    <col min="263" max="263" width="9.85546875" style="5" bestFit="1" customWidth="1"/>
    <col min="264" max="264" width="10.7109375" style="5" customWidth="1"/>
    <col min="265" max="265" width="11.140625" style="5" customWidth="1"/>
    <col min="266" max="266" width="11.42578125" style="5" customWidth="1"/>
    <col min="267" max="267" width="11.5703125" style="5" customWidth="1"/>
    <col min="268" max="268" width="13.140625" style="5" customWidth="1"/>
    <col min="269" max="269" width="10.5703125" style="5" customWidth="1"/>
    <col min="270" max="270" width="9.42578125" style="5" customWidth="1"/>
    <col min="271" max="512" width="11.42578125" style="5"/>
    <col min="513" max="513" width="13.42578125" style="5" bestFit="1" customWidth="1"/>
    <col min="514" max="514" width="22.5703125" style="5" bestFit="1" customWidth="1"/>
    <col min="515" max="515" width="38.140625" style="5" customWidth="1"/>
    <col min="516" max="516" width="10.85546875" style="5" customWidth="1"/>
    <col min="517" max="517" width="10" style="5" customWidth="1"/>
    <col min="518" max="518" width="10.85546875" style="5" customWidth="1"/>
    <col min="519" max="519" width="9.85546875" style="5" bestFit="1" customWidth="1"/>
    <col min="520" max="520" width="10.7109375" style="5" customWidth="1"/>
    <col min="521" max="521" width="11.140625" style="5" customWidth="1"/>
    <col min="522" max="522" width="11.42578125" style="5" customWidth="1"/>
    <col min="523" max="523" width="11.5703125" style="5" customWidth="1"/>
    <col min="524" max="524" width="13.140625" style="5" customWidth="1"/>
    <col min="525" max="525" width="10.5703125" style="5" customWidth="1"/>
    <col min="526" max="526" width="9.42578125" style="5" customWidth="1"/>
    <col min="527" max="768" width="11.42578125" style="5"/>
    <col min="769" max="769" width="13.42578125" style="5" bestFit="1" customWidth="1"/>
    <col min="770" max="770" width="22.5703125" style="5" bestFit="1" customWidth="1"/>
    <col min="771" max="771" width="38.140625" style="5" customWidth="1"/>
    <col min="772" max="772" width="10.85546875" style="5" customWidth="1"/>
    <col min="773" max="773" width="10" style="5" customWidth="1"/>
    <col min="774" max="774" width="10.85546875" style="5" customWidth="1"/>
    <col min="775" max="775" width="9.85546875" style="5" bestFit="1" customWidth="1"/>
    <col min="776" max="776" width="10.7109375" style="5" customWidth="1"/>
    <col min="777" max="777" width="11.140625" style="5" customWidth="1"/>
    <col min="778" max="778" width="11.42578125" style="5" customWidth="1"/>
    <col min="779" max="779" width="11.5703125" style="5" customWidth="1"/>
    <col min="780" max="780" width="13.140625" style="5" customWidth="1"/>
    <col min="781" max="781" width="10.5703125" style="5" customWidth="1"/>
    <col min="782" max="782" width="9.42578125" style="5" customWidth="1"/>
    <col min="783" max="1024" width="11.42578125" style="5"/>
    <col min="1025" max="1025" width="13.42578125" style="5" bestFit="1" customWidth="1"/>
    <col min="1026" max="1026" width="22.5703125" style="5" bestFit="1" customWidth="1"/>
    <col min="1027" max="1027" width="38.140625" style="5" customWidth="1"/>
    <col min="1028" max="1028" width="10.85546875" style="5" customWidth="1"/>
    <col min="1029" max="1029" width="10" style="5" customWidth="1"/>
    <col min="1030" max="1030" width="10.85546875" style="5" customWidth="1"/>
    <col min="1031" max="1031" width="9.85546875" style="5" bestFit="1" customWidth="1"/>
    <col min="1032" max="1032" width="10.7109375" style="5" customWidth="1"/>
    <col min="1033" max="1033" width="11.140625" style="5" customWidth="1"/>
    <col min="1034" max="1034" width="11.42578125" style="5" customWidth="1"/>
    <col min="1035" max="1035" width="11.5703125" style="5" customWidth="1"/>
    <col min="1036" max="1036" width="13.140625" style="5" customWidth="1"/>
    <col min="1037" max="1037" width="10.5703125" style="5" customWidth="1"/>
    <col min="1038" max="1038" width="9.42578125" style="5" customWidth="1"/>
    <col min="1039" max="1280" width="11.42578125" style="5"/>
    <col min="1281" max="1281" width="13.42578125" style="5" bestFit="1" customWidth="1"/>
    <col min="1282" max="1282" width="22.5703125" style="5" bestFit="1" customWidth="1"/>
    <col min="1283" max="1283" width="38.140625" style="5" customWidth="1"/>
    <col min="1284" max="1284" width="10.85546875" style="5" customWidth="1"/>
    <col min="1285" max="1285" width="10" style="5" customWidth="1"/>
    <col min="1286" max="1286" width="10.85546875" style="5" customWidth="1"/>
    <col min="1287" max="1287" width="9.85546875" style="5" bestFit="1" customWidth="1"/>
    <col min="1288" max="1288" width="10.7109375" style="5" customWidth="1"/>
    <col min="1289" max="1289" width="11.140625" style="5" customWidth="1"/>
    <col min="1290" max="1290" width="11.42578125" style="5" customWidth="1"/>
    <col min="1291" max="1291" width="11.5703125" style="5" customWidth="1"/>
    <col min="1292" max="1292" width="13.140625" style="5" customWidth="1"/>
    <col min="1293" max="1293" width="10.5703125" style="5" customWidth="1"/>
    <col min="1294" max="1294" width="9.42578125" style="5" customWidth="1"/>
    <col min="1295" max="1536" width="11.42578125" style="5"/>
    <col min="1537" max="1537" width="13.42578125" style="5" bestFit="1" customWidth="1"/>
    <col min="1538" max="1538" width="22.5703125" style="5" bestFit="1" customWidth="1"/>
    <col min="1539" max="1539" width="38.140625" style="5" customWidth="1"/>
    <col min="1540" max="1540" width="10.85546875" style="5" customWidth="1"/>
    <col min="1541" max="1541" width="10" style="5" customWidth="1"/>
    <col min="1542" max="1542" width="10.85546875" style="5" customWidth="1"/>
    <col min="1543" max="1543" width="9.85546875" style="5" bestFit="1" customWidth="1"/>
    <col min="1544" max="1544" width="10.7109375" style="5" customWidth="1"/>
    <col min="1545" max="1545" width="11.140625" style="5" customWidth="1"/>
    <col min="1546" max="1546" width="11.42578125" style="5" customWidth="1"/>
    <col min="1547" max="1547" width="11.5703125" style="5" customWidth="1"/>
    <col min="1548" max="1548" width="13.140625" style="5" customWidth="1"/>
    <col min="1549" max="1549" width="10.5703125" style="5" customWidth="1"/>
    <col min="1550" max="1550" width="9.42578125" style="5" customWidth="1"/>
    <col min="1551" max="1792" width="11.42578125" style="5"/>
    <col min="1793" max="1793" width="13.42578125" style="5" bestFit="1" customWidth="1"/>
    <col min="1794" max="1794" width="22.5703125" style="5" bestFit="1" customWidth="1"/>
    <col min="1795" max="1795" width="38.140625" style="5" customWidth="1"/>
    <col min="1796" max="1796" width="10.85546875" style="5" customWidth="1"/>
    <col min="1797" max="1797" width="10" style="5" customWidth="1"/>
    <col min="1798" max="1798" width="10.85546875" style="5" customWidth="1"/>
    <col min="1799" max="1799" width="9.85546875" style="5" bestFit="1" customWidth="1"/>
    <col min="1800" max="1800" width="10.7109375" style="5" customWidth="1"/>
    <col min="1801" max="1801" width="11.140625" style="5" customWidth="1"/>
    <col min="1802" max="1802" width="11.42578125" style="5" customWidth="1"/>
    <col min="1803" max="1803" width="11.5703125" style="5" customWidth="1"/>
    <col min="1804" max="1804" width="13.140625" style="5" customWidth="1"/>
    <col min="1805" max="1805" width="10.5703125" style="5" customWidth="1"/>
    <col min="1806" max="1806" width="9.42578125" style="5" customWidth="1"/>
    <col min="1807" max="2048" width="11.42578125" style="5"/>
    <col min="2049" max="2049" width="13.42578125" style="5" bestFit="1" customWidth="1"/>
    <col min="2050" max="2050" width="22.5703125" style="5" bestFit="1" customWidth="1"/>
    <col min="2051" max="2051" width="38.140625" style="5" customWidth="1"/>
    <col min="2052" max="2052" width="10.85546875" style="5" customWidth="1"/>
    <col min="2053" max="2053" width="10" style="5" customWidth="1"/>
    <col min="2054" max="2054" width="10.85546875" style="5" customWidth="1"/>
    <col min="2055" max="2055" width="9.85546875" style="5" bestFit="1" customWidth="1"/>
    <col min="2056" max="2056" width="10.7109375" style="5" customWidth="1"/>
    <col min="2057" max="2057" width="11.140625" style="5" customWidth="1"/>
    <col min="2058" max="2058" width="11.42578125" style="5" customWidth="1"/>
    <col min="2059" max="2059" width="11.5703125" style="5" customWidth="1"/>
    <col min="2060" max="2060" width="13.140625" style="5" customWidth="1"/>
    <col min="2061" max="2061" width="10.5703125" style="5" customWidth="1"/>
    <col min="2062" max="2062" width="9.42578125" style="5" customWidth="1"/>
    <col min="2063" max="2304" width="11.42578125" style="5"/>
    <col min="2305" max="2305" width="13.42578125" style="5" bestFit="1" customWidth="1"/>
    <col min="2306" max="2306" width="22.5703125" style="5" bestFit="1" customWidth="1"/>
    <col min="2307" max="2307" width="38.140625" style="5" customWidth="1"/>
    <col min="2308" max="2308" width="10.85546875" style="5" customWidth="1"/>
    <col min="2309" max="2309" width="10" style="5" customWidth="1"/>
    <col min="2310" max="2310" width="10.85546875" style="5" customWidth="1"/>
    <col min="2311" max="2311" width="9.85546875" style="5" bestFit="1" customWidth="1"/>
    <col min="2312" max="2312" width="10.7109375" style="5" customWidth="1"/>
    <col min="2313" max="2313" width="11.140625" style="5" customWidth="1"/>
    <col min="2314" max="2314" width="11.42578125" style="5" customWidth="1"/>
    <col min="2315" max="2315" width="11.5703125" style="5" customWidth="1"/>
    <col min="2316" max="2316" width="13.140625" style="5" customWidth="1"/>
    <col min="2317" max="2317" width="10.5703125" style="5" customWidth="1"/>
    <col min="2318" max="2318" width="9.42578125" style="5" customWidth="1"/>
    <col min="2319" max="2560" width="11.42578125" style="5"/>
    <col min="2561" max="2561" width="13.42578125" style="5" bestFit="1" customWidth="1"/>
    <col min="2562" max="2562" width="22.5703125" style="5" bestFit="1" customWidth="1"/>
    <col min="2563" max="2563" width="38.140625" style="5" customWidth="1"/>
    <col min="2564" max="2564" width="10.85546875" style="5" customWidth="1"/>
    <col min="2565" max="2565" width="10" style="5" customWidth="1"/>
    <col min="2566" max="2566" width="10.85546875" style="5" customWidth="1"/>
    <col min="2567" max="2567" width="9.85546875" style="5" bestFit="1" customWidth="1"/>
    <col min="2568" max="2568" width="10.7109375" style="5" customWidth="1"/>
    <col min="2569" max="2569" width="11.140625" style="5" customWidth="1"/>
    <col min="2570" max="2570" width="11.42578125" style="5" customWidth="1"/>
    <col min="2571" max="2571" width="11.5703125" style="5" customWidth="1"/>
    <col min="2572" max="2572" width="13.140625" style="5" customWidth="1"/>
    <col min="2573" max="2573" width="10.5703125" style="5" customWidth="1"/>
    <col min="2574" max="2574" width="9.42578125" style="5" customWidth="1"/>
    <col min="2575" max="2816" width="11.42578125" style="5"/>
    <col min="2817" max="2817" width="13.42578125" style="5" bestFit="1" customWidth="1"/>
    <col min="2818" max="2818" width="22.5703125" style="5" bestFit="1" customWidth="1"/>
    <col min="2819" max="2819" width="38.140625" style="5" customWidth="1"/>
    <col min="2820" max="2820" width="10.85546875" style="5" customWidth="1"/>
    <col min="2821" max="2821" width="10" style="5" customWidth="1"/>
    <col min="2822" max="2822" width="10.85546875" style="5" customWidth="1"/>
    <col min="2823" max="2823" width="9.85546875" style="5" bestFit="1" customWidth="1"/>
    <col min="2824" max="2824" width="10.7109375" style="5" customWidth="1"/>
    <col min="2825" max="2825" width="11.140625" style="5" customWidth="1"/>
    <col min="2826" max="2826" width="11.42578125" style="5" customWidth="1"/>
    <col min="2827" max="2827" width="11.5703125" style="5" customWidth="1"/>
    <col min="2828" max="2828" width="13.140625" style="5" customWidth="1"/>
    <col min="2829" max="2829" width="10.5703125" style="5" customWidth="1"/>
    <col min="2830" max="2830" width="9.42578125" style="5" customWidth="1"/>
    <col min="2831" max="3072" width="11.42578125" style="5"/>
    <col min="3073" max="3073" width="13.42578125" style="5" bestFit="1" customWidth="1"/>
    <col min="3074" max="3074" width="22.5703125" style="5" bestFit="1" customWidth="1"/>
    <col min="3075" max="3075" width="38.140625" style="5" customWidth="1"/>
    <col min="3076" max="3076" width="10.85546875" style="5" customWidth="1"/>
    <col min="3077" max="3077" width="10" style="5" customWidth="1"/>
    <col min="3078" max="3078" width="10.85546875" style="5" customWidth="1"/>
    <col min="3079" max="3079" width="9.85546875" style="5" bestFit="1" customWidth="1"/>
    <col min="3080" max="3080" width="10.7109375" style="5" customWidth="1"/>
    <col min="3081" max="3081" width="11.140625" style="5" customWidth="1"/>
    <col min="3082" max="3082" width="11.42578125" style="5" customWidth="1"/>
    <col min="3083" max="3083" width="11.5703125" style="5" customWidth="1"/>
    <col min="3084" max="3084" width="13.140625" style="5" customWidth="1"/>
    <col min="3085" max="3085" width="10.5703125" style="5" customWidth="1"/>
    <col min="3086" max="3086" width="9.42578125" style="5" customWidth="1"/>
    <col min="3087" max="3328" width="11.42578125" style="5"/>
    <col min="3329" max="3329" width="13.42578125" style="5" bestFit="1" customWidth="1"/>
    <col min="3330" max="3330" width="22.5703125" style="5" bestFit="1" customWidth="1"/>
    <col min="3331" max="3331" width="38.140625" style="5" customWidth="1"/>
    <col min="3332" max="3332" width="10.85546875" style="5" customWidth="1"/>
    <col min="3333" max="3333" width="10" style="5" customWidth="1"/>
    <col min="3334" max="3334" width="10.85546875" style="5" customWidth="1"/>
    <col min="3335" max="3335" width="9.85546875" style="5" bestFit="1" customWidth="1"/>
    <col min="3336" max="3336" width="10.7109375" style="5" customWidth="1"/>
    <col min="3337" max="3337" width="11.140625" style="5" customWidth="1"/>
    <col min="3338" max="3338" width="11.42578125" style="5" customWidth="1"/>
    <col min="3339" max="3339" width="11.5703125" style="5" customWidth="1"/>
    <col min="3340" max="3340" width="13.140625" style="5" customWidth="1"/>
    <col min="3341" max="3341" width="10.5703125" style="5" customWidth="1"/>
    <col min="3342" max="3342" width="9.42578125" style="5" customWidth="1"/>
    <col min="3343" max="3584" width="11.42578125" style="5"/>
    <col min="3585" max="3585" width="13.42578125" style="5" bestFit="1" customWidth="1"/>
    <col min="3586" max="3586" width="22.5703125" style="5" bestFit="1" customWidth="1"/>
    <col min="3587" max="3587" width="38.140625" style="5" customWidth="1"/>
    <col min="3588" max="3588" width="10.85546875" style="5" customWidth="1"/>
    <col min="3589" max="3589" width="10" style="5" customWidth="1"/>
    <col min="3590" max="3590" width="10.85546875" style="5" customWidth="1"/>
    <col min="3591" max="3591" width="9.85546875" style="5" bestFit="1" customWidth="1"/>
    <col min="3592" max="3592" width="10.7109375" style="5" customWidth="1"/>
    <col min="3593" max="3593" width="11.140625" style="5" customWidth="1"/>
    <col min="3594" max="3594" width="11.42578125" style="5" customWidth="1"/>
    <col min="3595" max="3595" width="11.5703125" style="5" customWidth="1"/>
    <col min="3596" max="3596" width="13.140625" style="5" customWidth="1"/>
    <col min="3597" max="3597" width="10.5703125" style="5" customWidth="1"/>
    <col min="3598" max="3598" width="9.42578125" style="5" customWidth="1"/>
    <col min="3599" max="3840" width="11.42578125" style="5"/>
    <col min="3841" max="3841" width="13.42578125" style="5" bestFit="1" customWidth="1"/>
    <col min="3842" max="3842" width="22.5703125" style="5" bestFit="1" customWidth="1"/>
    <col min="3843" max="3843" width="38.140625" style="5" customWidth="1"/>
    <col min="3844" max="3844" width="10.85546875" style="5" customWidth="1"/>
    <col min="3845" max="3845" width="10" style="5" customWidth="1"/>
    <col min="3846" max="3846" width="10.85546875" style="5" customWidth="1"/>
    <col min="3847" max="3847" width="9.85546875" style="5" bestFit="1" customWidth="1"/>
    <col min="3848" max="3848" width="10.7109375" style="5" customWidth="1"/>
    <col min="3849" max="3849" width="11.140625" style="5" customWidth="1"/>
    <col min="3850" max="3850" width="11.42578125" style="5" customWidth="1"/>
    <col min="3851" max="3851" width="11.5703125" style="5" customWidth="1"/>
    <col min="3852" max="3852" width="13.140625" style="5" customWidth="1"/>
    <col min="3853" max="3853" width="10.5703125" style="5" customWidth="1"/>
    <col min="3854" max="3854" width="9.42578125" style="5" customWidth="1"/>
    <col min="3855" max="4096" width="11.42578125" style="5"/>
    <col min="4097" max="4097" width="13.42578125" style="5" bestFit="1" customWidth="1"/>
    <col min="4098" max="4098" width="22.5703125" style="5" bestFit="1" customWidth="1"/>
    <col min="4099" max="4099" width="38.140625" style="5" customWidth="1"/>
    <col min="4100" max="4100" width="10.85546875" style="5" customWidth="1"/>
    <col min="4101" max="4101" width="10" style="5" customWidth="1"/>
    <col min="4102" max="4102" width="10.85546875" style="5" customWidth="1"/>
    <col min="4103" max="4103" width="9.85546875" style="5" bestFit="1" customWidth="1"/>
    <col min="4104" max="4104" width="10.7109375" style="5" customWidth="1"/>
    <col min="4105" max="4105" width="11.140625" style="5" customWidth="1"/>
    <col min="4106" max="4106" width="11.42578125" style="5" customWidth="1"/>
    <col min="4107" max="4107" width="11.5703125" style="5" customWidth="1"/>
    <col min="4108" max="4108" width="13.140625" style="5" customWidth="1"/>
    <col min="4109" max="4109" width="10.5703125" style="5" customWidth="1"/>
    <col min="4110" max="4110" width="9.42578125" style="5" customWidth="1"/>
    <col min="4111" max="4352" width="11.42578125" style="5"/>
    <col min="4353" max="4353" width="13.42578125" style="5" bestFit="1" customWidth="1"/>
    <col min="4354" max="4354" width="22.5703125" style="5" bestFit="1" customWidth="1"/>
    <col min="4355" max="4355" width="38.140625" style="5" customWidth="1"/>
    <col min="4356" max="4356" width="10.85546875" style="5" customWidth="1"/>
    <col min="4357" max="4357" width="10" style="5" customWidth="1"/>
    <col min="4358" max="4358" width="10.85546875" style="5" customWidth="1"/>
    <col min="4359" max="4359" width="9.85546875" style="5" bestFit="1" customWidth="1"/>
    <col min="4360" max="4360" width="10.7109375" style="5" customWidth="1"/>
    <col min="4361" max="4361" width="11.140625" style="5" customWidth="1"/>
    <col min="4362" max="4362" width="11.42578125" style="5" customWidth="1"/>
    <col min="4363" max="4363" width="11.5703125" style="5" customWidth="1"/>
    <col min="4364" max="4364" width="13.140625" style="5" customWidth="1"/>
    <col min="4365" max="4365" width="10.5703125" style="5" customWidth="1"/>
    <col min="4366" max="4366" width="9.42578125" style="5" customWidth="1"/>
    <col min="4367" max="4608" width="11.42578125" style="5"/>
    <col min="4609" max="4609" width="13.42578125" style="5" bestFit="1" customWidth="1"/>
    <col min="4610" max="4610" width="22.5703125" style="5" bestFit="1" customWidth="1"/>
    <col min="4611" max="4611" width="38.140625" style="5" customWidth="1"/>
    <col min="4612" max="4612" width="10.85546875" style="5" customWidth="1"/>
    <col min="4613" max="4613" width="10" style="5" customWidth="1"/>
    <col min="4614" max="4614" width="10.85546875" style="5" customWidth="1"/>
    <col min="4615" max="4615" width="9.85546875" style="5" bestFit="1" customWidth="1"/>
    <col min="4616" max="4616" width="10.7109375" style="5" customWidth="1"/>
    <col min="4617" max="4617" width="11.140625" style="5" customWidth="1"/>
    <col min="4618" max="4618" width="11.42578125" style="5" customWidth="1"/>
    <col min="4619" max="4619" width="11.5703125" style="5" customWidth="1"/>
    <col min="4620" max="4620" width="13.140625" style="5" customWidth="1"/>
    <col min="4621" max="4621" width="10.5703125" style="5" customWidth="1"/>
    <col min="4622" max="4622" width="9.42578125" style="5" customWidth="1"/>
    <col min="4623" max="4864" width="11.42578125" style="5"/>
    <col min="4865" max="4865" width="13.42578125" style="5" bestFit="1" customWidth="1"/>
    <col min="4866" max="4866" width="22.5703125" style="5" bestFit="1" customWidth="1"/>
    <col min="4867" max="4867" width="38.140625" style="5" customWidth="1"/>
    <col min="4868" max="4868" width="10.85546875" style="5" customWidth="1"/>
    <col min="4869" max="4869" width="10" style="5" customWidth="1"/>
    <col min="4870" max="4870" width="10.85546875" style="5" customWidth="1"/>
    <col min="4871" max="4871" width="9.85546875" style="5" bestFit="1" customWidth="1"/>
    <col min="4872" max="4872" width="10.7109375" style="5" customWidth="1"/>
    <col min="4873" max="4873" width="11.140625" style="5" customWidth="1"/>
    <col min="4874" max="4874" width="11.42578125" style="5" customWidth="1"/>
    <col min="4875" max="4875" width="11.5703125" style="5" customWidth="1"/>
    <col min="4876" max="4876" width="13.140625" style="5" customWidth="1"/>
    <col min="4877" max="4877" width="10.5703125" style="5" customWidth="1"/>
    <col min="4878" max="4878" width="9.42578125" style="5" customWidth="1"/>
    <col min="4879" max="5120" width="11.42578125" style="5"/>
    <col min="5121" max="5121" width="13.42578125" style="5" bestFit="1" customWidth="1"/>
    <col min="5122" max="5122" width="22.5703125" style="5" bestFit="1" customWidth="1"/>
    <col min="5123" max="5123" width="38.140625" style="5" customWidth="1"/>
    <col min="5124" max="5124" width="10.85546875" style="5" customWidth="1"/>
    <col min="5125" max="5125" width="10" style="5" customWidth="1"/>
    <col min="5126" max="5126" width="10.85546875" style="5" customWidth="1"/>
    <col min="5127" max="5127" width="9.85546875" style="5" bestFit="1" customWidth="1"/>
    <col min="5128" max="5128" width="10.7109375" style="5" customWidth="1"/>
    <col min="5129" max="5129" width="11.140625" style="5" customWidth="1"/>
    <col min="5130" max="5130" width="11.42578125" style="5" customWidth="1"/>
    <col min="5131" max="5131" width="11.5703125" style="5" customWidth="1"/>
    <col min="5132" max="5132" width="13.140625" style="5" customWidth="1"/>
    <col min="5133" max="5133" width="10.5703125" style="5" customWidth="1"/>
    <col min="5134" max="5134" width="9.42578125" style="5" customWidth="1"/>
    <col min="5135" max="5376" width="11.42578125" style="5"/>
    <col min="5377" max="5377" width="13.42578125" style="5" bestFit="1" customWidth="1"/>
    <col min="5378" max="5378" width="22.5703125" style="5" bestFit="1" customWidth="1"/>
    <col min="5379" max="5379" width="38.140625" style="5" customWidth="1"/>
    <col min="5380" max="5380" width="10.85546875" style="5" customWidth="1"/>
    <col min="5381" max="5381" width="10" style="5" customWidth="1"/>
    <col min="5382" max="5382" width="10.85546875" style="5" customWidth="1"/>
    <col min="5383" max="5383" width="9.85546875" style="5" bestFit="1" customWidth="1"/>
    <col min="5384" max="5384" width="10.7109375" style="5" customWidth="1"/>
    <col min="5385" max="5385" width="11.140625" style="5" customWidth="1"/>
    <col min="5386" max="5386" width="11.42578125" style="5" customWidth="1"/>
    <col min="5387" max="5387" width="11.5703125" style="5" customWidth="1"/>
    <col min="5388" max="5388" width="13.140625" style="5" customWidth="1"/>
    <col min="5389" max="5389" width="10.5703125" style="5" customWidth="1"/>
    <col min="5390" max="5390" width="9.42578125" style="5" customWidth="1"/>
    <col min="5391" max="5632" width="11.42578125" style="5"/>
    <col min="5633" max="5633" width="13.42578125" style="5" bestFit="1" customWidth="1"/>
    <col min="5634" max="5634" width="22.5703125" style="5" bestFit="1" customWidth="1"/>
    <col min="5635" max="5635" width="38.140625" style="5" customWidth="1"/>
    <col min="5636" max="5636" width="10.85546875" style="5" customWidth="1"/>
    <col min="5637" max="5637" width="10" style="5" customWidth="1"/>
    <col min="5638" max="5638" width="10.85546875" style="5" customWidth="1"/>
    <col min="5639" max="5639" width="9.85546875" style="5" bestFit="1" customWidth="1"/>
    <col min="5640" max="5640" width="10.7109375" style="5" customWidth="1"/>
    <col min="5641" max="5641" width="11.140625" style="5" customWidth="1"/>
    <col min="5642" max="5642" width="11.42578125" style="5" customWidth="1"/>
    <col min="5643" max="5643" width="11.5703125" style="5" customWidth="1"/>
    <col min="5644" max="5644" width="13.140625" style="5" customWidth="1"/>
    <col min="5645" max="5645" width="10.5703125" style="5" customWidth="1"/>
    <col min="5646" max="5646" width="9.42578125" style="5" customWidth="1"/>
    <col min="5647" max="5888" width="11.42578125" style="5"/>
    <col min="5889" max="5889" width="13.42578125" style="5" bestFit="1" customWidth="1"/>
    <col min="5890" max="5890" width="22.5703125" style="5" bestFit="1" customWidth="1"/>
    <col min="5891" max="5891" width="38.140625" style="5" customWidth="1"/>
    <col min="5892" max="5892" width="10.85546875" style="5" customWidth="1"/>
    <col min="5893" max="5893" width="10" style="5" customWidth="1"/>
    <col min="5894" max="5894" width="10.85546875" style="5" customWidth="1"/>
    <col min="5895" max="5895" width="9.85546875" style="5" bestFit="1" customWidth="1"/>
    <col min="5896" max="5896" width="10.7109375" style="5" customWidth="1"/>
    <col min="5897" max="5897" width="11.140625" style="5" customWidth="1"/>
    <col min="5898" max="5898" width="11.42578125" style="5" customWidth="1"/>
    <col min="5899" max="5899" width="11.5703125" style="5" customWidth="1"/>
    <col min="5900" max="5900" width="13.140625" style="5" customWidth="1"/>
    <col min="5901" max="5901" width="10.5703125" style="5" customWidth="1"/>
    <col min="5902" max="5902" width="9.42578125" style="5" customWidth="1"/>
    <col min="5903" max="6144" width="11.42578125" style="5"/>
    <col min="6145" max="6145" width="13.42578125" style="5" bestFit="1" customWidth="1"/>
    <col min="6146" max="6146" width="22.5703125" style="5" bestFit="1" customWidth="1"/>
    <col min="6147" max="6147" width="38.140625" style="5" customWidth="1"/>
    <col min="6148" max="6148" width="10.85546875" style="5" customWidth="1"/>
    <col min="6149" max="6149" width="10" style="5" customWidth="1"/>
    <col min="6150" max="6150" width="10.85546875" style="5" customWidth="1"/>
    <col min="6151" max="6151" width="9.85546875" style="5" bestFit="1" customWidth="1"/>
    <col min="6152" max="6152" width="10.7109375" style="5" customWidth="1"/>
    <col min="6153" max="6153" width="11.140625" style="5" customWidth="1"/>
    <col min="6154" max="6154" width="11.42578125" style="5" customWidth="1"/>
    <col min="6155" max="6155" width="11.5703125" style="5" customWidth="1"/>
    <col min="6156" max="6156" width="13.140625" style="5" customWidth="1"/>
    <col min="6157" max="6157" width="10.5703125" style="5" customWidth="1"/>
    <col min="6158" max="6158" width="9.42578125" style="5" customWidth="1"/>
    <col min="6159" max="6400" width="11.42578125" style="5"/>
    <col min="6401" max="6401" width="13.42578125" style="5" bestFit="1" customWidth="1"/>
    <col min="6402" max="6402" width="22.5703125" style="5" bestFit="1" customWidth="1"/>
    <col min="6403" max="6403" width="38.140625" style="5" customWidth="1"/>
    <col min="6404" max="6404" width="10.85546875" style="5" customWidth="1"/>
    <col min="6405" max="6405" width="10" style="5" customWidth="1"/>
    <col min="6406" max="6406" width="10.85546875" style="5" customWidth="1"/>
    <col min="6407" max="6407" width="9.85546875" style="5" bestFit="1" customWidth="1"/>
    <col min="6408" max="6408" width="10.7109375" style="5" customWidth="1"/>
    <col min="6409" max="6409" width="11.140625" style="5" customWidth="1"/>
    <col min="6410" max="6410" width="11.42578125" style="5" customWidth="1"/>
    <col min="6411" max="6411" width="11.5703125" style="5" customWidth="1"/>
    <col min="6412" max="6412" width="13.140625" style="5" customWidth="1"/>
    <col min="6413" max="6413" width="10.5703125" style="5" customWidth="1"/>
    <col min="6414" max="6414" width="9.42578125" style="5" customWidth="1"/>
    <col min="6415" max="6656" width="11.42578125" style="5"/>
    <col min="6657" max="6657" width="13.42578125" style="5" bestFit="1" customWidth="1"/>
    <col min="6658" max="6658" width="22.5703125" style="5" bestFit="1" customWidth="1"/>
    <col min="6659" max="6659" width="38.140625" style="5" customWidth="1"/>
    <col min="6660" max="6660" width="10.85546875" style="5" customWidth="1"/>
    <col min="6661" max="6661" width="10" style="5" customWidth="1"/>
    <col min="6662" max="6662" width="10.85546875" style="5" customWidth="1"/>
    <col min="6663" max="6663" width="9.85546875" style="5" bestFit="1" customWidth="1"/>
    <col min="6664" max="6664" width="10.7109375" style="5" customWidth="1"/>
    <col min="6665" max="6665" width="11.140625" style="5" customWidth="1"/>
    <col min="6666" max="6666" width="11.42578125" style="5" customWidth="1"/>
    <col min="6667" max="6667" width="11.5703125" style="5" customWidth="1"/>
    <col min="6668" max="6668" width="13.140625" style="5" customWidth="1"/>
    <col min="6669" max="6669" width="10.5703125" style="5" customWidth="1"/>
    <col min="6670" max="6670" width="9.42578125" style="5" customWidth="1"/>
    <col min="6671" max="6912" width="11.42578125" style="5"/>
    <col min="6913" max="6913" width="13.42578125" style="5" bestFit="1" customWidth="1"/>
    <col min="6914" max="6914" width="22.5703125" style="5" bestFit="1" customWidth="1"/>
    <col min="6915" max="6915" width="38.140625" style="5" customWidth="1"/>
    <col min="6916" max="6916" width="10.85546875" style="5" customWidth="1"/>
    <col min="6917" max="6917" width="10" style="5" customWidth="1"/>
    <col min="6918" max="6918" width="10.85546875" style="5" customWidth="1"/>
    <col min="6919" max="6919" width="9.85546875" style="5" bestFit="1" customWidth="1"/>
    <col min="6920" max="6920" width="10.7109375" style="5" customWidth="1"/>
    <col min="6921" max="6921" width="11.140625" style="5" customWidth="1"/>
    <col min="6922" max="6922" width="11.42578125" style="5" customWidth="1"/>
    <col min="6923" max="6923" width="11.5703125" style="5" customWidth="1"/>
    <col min="6924" max="6924" width="13.140625" style="5" customWidth="1"/>
    <col min="6925" max="6925" width="10.5703125" style="5" customWidth="1"/>
    <col min="6926" max="6926" width="9.42578125" style="5" customWidth="1"/>
    <col min="6927" max="7168" width="11.42578125" style="5"/>
    <col min="7169" max="7169" width="13.42578125" style="5" bestFit="1" customWidth="1"/>
    <col min="7170" max="7170" width="22.5703125" style="5" bestFit="1" customWidth="1"/>
    <col min="7171" max="7171" width="38.140625" style="5" customWidth="1"/>
    <col min="7172" max="7172" width="10.85546875" style="5" customWidth="1"/>
    <col min="7173" max="7173" width="10" style="5" customWidth="1"/>
    <col min="7174" max="7174" width="10.85546875" style="5" customWidth="1"/>
    <col min="7175" max="7175" width="9.85546875" style="5" bestFit="1" customWidth="1"/>
    <col min="7176" max="7176" width="10.7109375" style="5" customWidth="1"/>
    <col min="7177" max="7177" width="11.140625" style="5" customWidth="1"/>
    <col min="7178" max="7178" width="11.42578125" style="5" customWidth="1"/>
    <col min="7179" max="7179" width="11.5703125" style="5" customWidth="1"/>
    <col min="7180" max="7180" width="13.140625" style="5" customWidth="1"/>
    <col min="7181" max="7181" width="10.5703125" style="5" customWidth="1"/>
    <col min="7182" max="7182" width="9.42578125" style="5" customWidth="1"/>
    <col min="7183" max="7424" width="11.42578125" style="5"/>
    <col min="7425" max="7425" width="13.42578125" style="5" bestFit="1" customWidth="1"/>
    <col min="7426" max="7426" width="22.5703125" style="5" bestFit="1" customWidth="1"/>
    <col min="7427" max="7427" width="38.140625" style="5" customWidth="1"/>
    <col min="7428" max="7428" width="10.85546875" style="5" customWidth="1"/>
    <col min="7429" max="7429" width="10" style="5" customWidth="1"/>
    <col min="7430" max="7430" width="10.85546875" style="5" customWidth="1"/>
    <col min="7431" max="7431" width="9.85546875" style="5" bestFit="1" customWidth="1"/>
    <col min="7432" max="7432" width="10.7109375" style="5" customWidth="1"/>
    <col min="7433" max="7433" width="11.140625" style="5" customWidth="1"/>
    <col min="7434" max="7434" width="11.42578125" style="5" customWidth="1"/>
    <col min="7435" max="7435" width="11.5703125" style="5" customWidth="1"/>
    <col min="7436" max="7436" width="13.140625" style="5" customWidth="1"/>
    <col min="7437" max="7437" width="10.5703125" style="5" customWidth="1"/>
    <col min="7438" max="7438" width="9.42578125" style="5" customWidth="1"/>
    <col min="7439" max="7680" width="11.42578125" style="5"/>
    <col min="7681" max="7681" width="13.42578125" style="5" bestFit="1" customWidth="1"/>
    <col min="7682" max="7682" width="22.5703125" style="5" bestFit="1" customWidth="1"/>
    <col min="7683" max="7683" width="38.140625" style="5" customWidth="1"/>
    <col min="7684" max="7684" width="10.85546875" style="5" customWidth="1"/>
    <col min="7685" max="7685" width="10" style="5" customWidth="1"/>
    <col min="7686" max="7686" width="10.85546875" style="5" customWidth="1"/>
    <col min="7687" max="7687" width="9.85546875" style="5" bestFit="1" customWidth="1"/>
    <col min="7688" max="7688" width="10.7109375" style="5" customWidth="1"/>
    <col min="7689" max="7689" width="11.140625" style="5" customWidth="1"/>
    <col min="7690" max="7690" width="11.42578125" style="5" customWidth="1"/>
    <col min="7691" max="7691" width="11.5703125" style="5" customWidth="1"/>
    <col min="7692" max="7692" width="13.140625" style="5" customWidth="1"/>
    <col min="7693" max="7693" width="10.5703125" style="5" customWidth="1"/>
    <col min="7694" max="7694" width="9.42578125" style="5" customWidth="1"/>
    <col min="7695" max="7936" width="11.42578125" style="5"/>
    <col min="7937" max="7937" width="13.42578125" style="5" bestFit="1" customWidth="1"/>
    <col min="7938" max="7938" width="22.5703125" style="5" bestFit="1" customWidth="1"/>
    <col min="7939" max="7939" width="38.140625" style="5" customWidth="1"/>
    <col min="7940" max="7940" width="10.85546875" style="5" customWidth="1"/>
    <col min="7941" max="7941" width="10" style="5" customWidth="1"/>
    <col min="7942" max="7942" width="10.85546875" style="5" customWidth="1"/>
    <col min="7943" max="7943" width="9.85546875" style="5" bestFit="1" customWidth="1"/>
    <col min="7944" max="7944" width="10.7109375" style="5" customWidth="1"/>
    <col min="7945" max="7945" width="11.140625" style="5" customWidth="1"/>
    <col min="7946" max="7946" width="11.42578125" style="5" customWidth="1"/>
    <col min="7947" max="7947" width="11.5703125" style="5" customWidth="1"/>
    <col min="7948" max="7948" width="13.140625" style="5" customWidth="1"/>
    <col min="7949" max="7949" width="10.5703125" style="5" customWidth="1"/>
    <col min="7950" max="7950" width="9.42578125" style="5" customWidth="1"/>
    <col min="7951" max="8192" width="11.42578125" style="5"/>
    <col min="8193" max="8193" width="13.42578125" style="5" bestFit="1" customWidth="1"/>
    <col min="8194" max="8194" width="22.5703125" style="5" bestFit="1" customWidth="1"/>
    <col min="8195" max="8195" width="38.140625" style="5" customWidth="1"/>
    <col min="8196" max="8196" width="10.85546875" style="5" customWidth="1"/>
    <col min="8197" max="8197" width="10" style="5" customWidth="1"/>
    <col min="8198" max="8198" width="10.85546875" style="5" customWidth="1"/>
    <col min="8199" max="8199" width="9.85546875" style="5" bestFit="1" customWidth="1"/>
    <col min="8200" max="8200" width="10.7109375" style="5" customWidth="1"/>
    <col min="8201" max="8201" width="11.140625" style="5" customWidth="1"/>
    <col min="8202" max="8202" width="11.42578125" style="5" customWidth="1"/>
    <col min="8203" max="8203" width="11.5703125" style="5" customWidth="1"/>
    <col min="8204" max="8204" width="13.140625" style="5" customWidth="1"/>
    <col min="8205" max="8205" width="10.5703125" style="5" customWidth="1"/>
    <col min="8206" max="8206" width="9.42578125" style="5" customWidth="1"/>
    <col min="8207" max="8448" width="11.42578125" style="5"/>
    <col min="8449" max="8449" width="13.42578125" style="5" bestFit="1" customWidth="1"/>
    <col min="8450" max="8450" width="22.5703125" style="5" bestFit="1" customWidth="1"/>
    <col min="8451" max="8451" width="38.140625" style="5" customWidth="1"/>
    <col min="8452" max="8452" width="10.85546875" style="5" customWidth="1"/>
    <col min="8453" max="8453" width="10" style="5" customWidth="1"/>
    <col min="8454" max="8454" width="10.85546875" style="5" customWidth="1"/>
    <col min="8455" max="8455" width="9.85546875" style="5" bestFit="1" customWidth="1"/>
    <col min="8456" max="8456" width="10.7109375" style="5" customWidth="1"/>
    <col min="8457" max="8457" width="11.140625" style="5" customWidth="1"/>
    <col min="8458" max="8458" width="11.42578125" style="5" customWidth="1"/>
    <col min="8459" max="8459" width="11.5703125" style="5" customWidth="1"/>
    <col min="8460" max="8460" width="13.140625" style="5" customWidth="1"/>
    <col min="8461" max="8461" width="10.5703125" style="5" customWidth="1"/>
    <col min="8462" max="8462" width="9.42578125" style="5" customWidth="1"/>
    <col min="8463" max="8704" width="11.42578125" style="5"/>
    <col min="8705" max="8705" width="13.42578125" style="5" bestFit="1" customWidth="1"/>
    <col min="8706" max="8706" width="22.5703125" style="5" bestFit="1" customWidth="1"/>
    <col min="8707" max="8707" width="38.140625" style="5" customWidth="1"/>
    <col min="8708" max="8708" width="10.85546875" style="5" customWidth="1"/>
    <col min="8709" max="8709" width="10" style="5" customWidth="1"/>
    <col min="8710" max="8710" width="10.85546875" style="5" customWidth="1"/>
    <col min="8711" max="8711" width="9.85546875" style="5" bestFit="1" customWidth="1"/>
    <col min="8712" max="8712" width="10.7109375" style="5" customWidth="1"/>
    <col min="8713" max="8713" width="11.140625" style="5" customWidth="1"/>
    <col min="8714" max="8714" width="11.42578125" style="5" customWidth="1"/>
    <col min="8715" max="8715" width="11.5703125" style="5" customWidth="1"/>
    <col min="8716" max="8716" width="13.140625" style="5" customWidth="1"/>
    <col min="8717" max="8717" width="10.5703125" style="5" customWidth="1"/>
    <col min="8718" max="8718" width="9.42578125" style="5" customWidth="1"/>
    <col min="8719" max="8960" width="11.42578125" style="5"/>
    <col min="8961" max="8961" width="13.42578125" style="5" bestFit="1" customWidth="1"/>
    <col min="8962" max="8962" width="22.5703125" style="5" bestFit="1" customWidth="1"/>
    <col min="8963" max="8963" width="38.140625" style="5" customWidth="1"/>
    <col min="8964" max="8964" width="10.85546875" style="5" customWidth="1"/>
    <col min="8965" max="8965" width="10" style="5" customWidth="1"/>
    <col min="8966" max="8966" width="10.85546875" style="5" customWidth="1"/>
    <col min="8967" max="8967" width="9.85546875" style="5" bestFit="1" customWidth="1"/>
    <col min="8968" max="8968" width="10.7109375" style="5" customWidth="1"/>
    <col min="8969" max="8969" width="11.140625" style="5" customWidth="1"/>
    <col min="8970" max="8970" width="11.42578125" style="5" customWidth="1"/>
    <col min="8971" max="8971" width="11.5703125" style="5" customWidth="1"/>
    <col min="8972" max="8972" width="13.140625" style="5" customWidth="1"/>
    <col min="8973" max="8973" width="10.5703125" style="5" customWidth="1"/>
    <col min="8974" max="8974" width="9.42578125" style="5" customWidth="1"/>
    <col min="8975" max="9216" width="11.42578125" style="5"/>
    <col min="9217" max="9217" width="13.42578125" style="5" bestFit="1" customWidth="1"/>
    <col min="9218" max="9218" width="22.5703125" style="5" bestFit="1" customWidth="1"/>
    <col min="9219" max="9219" width="38.140625" style="5" customWidth="1"/>
    <col min="9220" max="9220" width="10.85546875" style="5" customWidth="1"/>
    <col min="9221" max="9221" width="10" style="5" customWidth="1"/>
    <col min="9222" max="9222" width="10.85546875" style="5" customWidth="1"/>
    <col min="9223" max="9223" width="9.85546875" style="5" bestFit="1" customWidth="1"/>
    <col min="9224" max="9224" width="10.7109375" style="5" customWidth="1"/>
    <col min="9225" max="9225" width="11.140625" style="5" customWidth="1"/>
    <col min="9226" max="9226" width="11.42578125" style="5" customWidth="1"/>
    <col min="9227" max="9227" width="11.5703125" style="5" customWidth="1"/>
    <col min="9228" max="9228" width="13.140625" style="5" customWidth="1"/>
    <col min="9229" max="9229" width="10.5703125" style="5" customWidth="1"/>
    <col min="9230" max="9230" width="9.42578125" style="5" customWidth="1"/>
    <col min="9231" max="9472" width="11.42578125" style="5"/>
    <col min="9473" max="9473" width="13.42578125" style="5" bestFit="1" customWidth="1"/>
    <col min="9474" max="9474" width="22.5703125" style="5" bestFit="1" customWidth="1"/>
    <col min="9475" max="9475" width="38.140625" style="5" customWidth="1"/>
    <col min="9476" max="9476" width="10.85546875" style="5" customWidth="1"/>
    <col min="9477" max="9477" width="10" style="5" customWidth="1"/>
    <col min="9478" max="9478" width="10.85546875" style="5" customWidth="1"/>
    <col min="9479" max="9479" width="9.85546875" style="5" bestFit="1" customWidth="1"/>
    <col min="9480" max="9480" width="10.7109375" style="5" customWidth="1"/>
    <col min="9481" max="9481" width="11.140625" style="5" customWidth="1"/>
    <col min="9482" max="9482" width="11.42578125" style="5" customWidth="1"/>
    <col min="9483" max="9483" width="11.5703125" style="5" customWidth="1"/>
    <col min="9484" max="9484" width="13.140625" style="5" customWidth="1"/>
    <col min="9485" max="9485" width="10.5703125" style="5" customWidth="1"/>
    <col min="9486" max="9486" width="9.42578125" style="5" customWidth="1"/>
    <col min="9487" max="9728" width="11.42578125" style="5"/>
    <col min="9729" max="9729" width="13.42578125" style="5" bestFit="1" customWidth="1"/>
    <col min="9730" max="9730" width="22.5703125" style="5" bestFit="1" customWidth="1"/>
    <col min="9731" max="9731" width="38.140625" style="5" customWidth="1"/>
    <col min="9732" max="9732" width="10.85546875" style="5" customWidth="1"/>
    <col min="9733" max="9733" width="10" style="5" customWidth="1"/>
    <col min="9734" max="9734" width="10.85546875" style="5" customWidth="1"/>
    <col min="9735" max="9735" width="9.85546875" style="5" bestFit="1" customWidth="1"/>
    <col min="9736" max="9736" width="10.7109375" style="5" customWidth="1"/>
    <col min="9737" max="9737" width="11.140625" style="5" customWidth="1"/>
    <col min="9738" max="9738" width="11.42578125" style="5" customWidth="1"/>
    <col min="9739" max="9739" width="11.5703125" style="5" customWidth="1"/>
    <col min="9740" max="9740" width="13.140625" style="5" customWidth="1"/>
    <col min="9741" max="9741" width="10.5703125" style="5" customWidth="1"/>
    <col min="9742" max="9742" width="9.42578125" style="5" customWidth="1"/>
    <col min="9743" max="9984" width="11.42578125" style="5"/>
    <col min="9985" max="9985" width="13.42578125" style="5" bestFit="1" customWidth="1"/>
    <col min="9986" max="9986" width="22.5703125" style="5" bestFit="1" customWidth="1"/>
    <col min="9987" max="9987" width="38.140625" style="5" customWidth="1"/>
    <col min="9988" max="9988" width="10.85546875" style="5" customWidth="1"/>
    <col min="9989" max="9989" width="10" style="5" customWidth="1"/>
    <col min="9990" max="9990" width="10.85546875" style="5" customWidth="1"/>
    <col min="9991" max="9991" width="9.85546875" style="5" bestFit="1" customWidth="1"/>
    <col min="9992" max="9992" width="10.7109375" style="5" customWidth="1"/>
    <col min="9993" max="9993" width="11.140625" style="5" customWidth="1"/>
    <col min="9994" max="9994" width="11.42578125" style="5" customWidth="1"/>
    <col min="9995" max="9995" width="11.5703125" style="5" customWidth="1"/>
    <col min="9996" max="9996" width="13.140625" style="5" customWidth="1"/>
    <col min="9997" max="9997" width="10.5703125" style="5" customWidth="1"/>
    <col min="9998" max="9998" width="9.42578125" style="5" customWidth="1"/>
    <col min="9999" max="10240" width="11.42578125" style="5"/>
    <col min="10241" max="10241" width="13.42578125" style="5" bestFit="1" customWidth="1"/>
    <col min="10242" max="10242" width="22.5703125" style="5" bestFit="1" customWidth="1"/>
    <col min="10243" max="10243" width="38.140625" style="5" customWidth="1"/>
    <col min="10244" max="10244" width="10.85546875" style="5" customWidth="1"/>
    <col min="10245" max="10245" width="10" style="5" customWidth="1"/>
    <col min="10246" max="10246" width="10.85546875" style="5" customWidth="1"/>
    <col min="10247" max="10247" width="9.85546875" style="5" bestFit="1" customWidth="1"/>
    <col min="10248" max="10248" width="10.7109375" style="5" customWidth="1"/>
    <col min="10249" max="10249" width="11.140625" style="5" customWidth="1"/>
    <col min="10250" max="10250" width="11.42578125" style="5" customWidth="1"/>
    <col min="10251" max="10251" width="11.5703125" style="5" customWidth="1"/>
    <col min="10252" max="10252" width="13.140625" style="5" customWidth="1"/>
    <col min="10253" max="10253" width="10.5703125" style="5" customWidth="1"/>
    <col min="10254" max="10254" width="9.42578125" style="5" customWidth="1"/>
    <col min="10255" max="10496" width="11.42578125" style="5"/>
    <col min="10497" max="10497" width="13.42578125" style="5" bestFit="1" customWidth="1"/>
    <col min="10498" max="10498" width="22.5703125" style="5" bestFit="1" customWidth="1"/>
    <col min="10499" max="10499" width="38.140625" style="5" customWidth="1"/>
    <col min="10500" max="10500" width="10.85546875" style="5" customWidth="1"/>
    <col min="10501" max="10501" width="10" style="5" customWidth="1"/>
    <col min="10502" max="10502" width="10.85546875" style="5" customWidth="1"/>
    <col min="10503" max="10503" width="9.85546875" style="5" bestFit="1" customWidth="1"/>
    <col min="10504" max="10504" width="10.7109375" style="5" customWidth="1"/>
    <col min="10505" max="10505" width="11.140625" style="5" customWidth="1"/>
    <col min="10506" max="10506" width="11.42578125" style="5" customWidth="1"/>
    <col min="10507" max="10507" width="11.5703125" style="5" customWidth="1"/>
    <col min="10508" max="10508" width="13.140625" style="5" customWidth="1"/>
    <col min="10509" max="10509" width="10.5703125" style="5" customWidth="1"/>
    <col min="10510" max="10510" width="9.42578125" style="5" customWidth="1"/>
    <col min="10511" max="10752" width="11.42578125" style="5"/>
    <col min="10753" max="10753" width="13.42578125" style="5" bestFit="1" customWidth="1"/>
    <col min="10754" max="10754" width="22.5703125" style="5" bestFit="1" customWidth="1"/>
    <col min="10755" max="10755" width="38.140625" style="5" customWidth="1"/>
    <col min="10756" max="10756" width="10.85546875" style="5" customWidth="1"/>
    <col min="10757" max="10757" width="10" style="5" customWidth="1"/>
    <col min="10758" max="10758" width="10.85546875" style="5" customWidth="1"/>
    <col min="10759" max="10759" width="9.85546875" style="5" bestFit="1" customWidth="1"/>
    <col min="10760" max="10760" width="10.7109375" style="5" customWidth="1"/>
    <col min="10761" max="10761" width="11.140625" style="5" customWidth="1"/>
    <col min="10762" max="10762" width="11.42578125" style="5" customWidth="1"/>
    <col min="10763" max="10763" width="11.5703125" style="5" customWidth="1"/>
    <col min="10764" max="10764" width="13.140625" style="5" customWidth="1"/>
    <col min="10765" max="10765" width="10.5703125" style="5" customWidth="1"/>
    <col min="10766" max="10766" width="9.42578125" style="5" customWidth="1"/>
    <col min="10767" max="11008" width="11.42578125" style="5"/>
    <col min="11009" max="11009" width="13.42578125" style="5" bestFit="1" customWidth="1"/>
    <col min="11010" max="11010" width="22.5703125" style="5" bestFit="1" customWidth="1"/>
    <col min="11011" max="11011" width="38.140625" style="5" customWidth="1"/>
    <col min="11012" max="11012" width="10.85546875" style="5" customWidth="1"/>
    <col min="11013" max="11013" width="10" style="5" customWidth="1"/>
    <col min="11014" max="11014" width="10.85546875" style="5" customWidth="1"/>
    <col min="11015" max="11015" width="9.85546875" style="5" bestFit="1" customWidth="1"/>
    <col min="11016" max="11016" width="10.7109375" style="5" customWidth="1"/>
    <col min="11017" max="11017" width="11.140625" style="5" customWidth="1"/>
    <col min="11018" max="11018" width="11.42578125" style="5" customWidth="1"/>
    <col min="11019" max="11019" width="11.5703125" style="5" customWidth="1"/>
    <col min="11020" max="11020" width="13.140625" style="5" customWidth="1"/>
    <col min="11021" max="11021" width="10.5703125" style="5" customWidth="1"/>
    <col min="11022" max="11022" width="9.42578125" style="5" customWidth="1"/>
    <col min="11023" max="11264" width="11.42578125" style="5"/>
    <col min="11265" max="11265" width="13.42578125" style="5" bestFit="1" customWidth="1"/>
    <col min="11266" max="11266" width="22.5703125" style="5" bestFit="1" customWidth="1"/>
    <col min="11267" max="11267" width="38.140625" style="5" customWidth="1"/>
    <col min="11268" max="11268" width="10.85546875" style="5" customWidth="1"/>
    <col min="11269" max="11269" width="10" style="5" customWidth="1"/>
    <col min="11270" max="11270" width="10.85546875" style="5" customWidth="1"/>
    <col min="11271" max="11271" width="9.85546875" style="5" bestFit="1" customWidth="1"/>
    <col min="11272" max="11272" width="10.7109375" style="5" customWidth="1"/>
    <col min="11273" max="11273" width="11.140625" style="5" customWidth="1"/>
    <col min="11274" max="11274" width="11.42578125" style="5" customWidth="1"/>
    <col min="11275" max="11275" width="11.5703125" style="5" customWidth="1"/>
    <col min="11276" max="11276" width="13.140625" style="5" customWidth="1"/>
    <col min="11277" max="11277" width="10.5703125" style="5" customWidth="1"/>
    <col min="11278" max="11278" width="9.42578125" style="5" customWidth="1"/>
    <col min="11279" max="11520" width="11.42578125" style="5"/>
    <col min="11521" max="11521" width="13.42578125" style="5" bestFit="1" customWidth="1"/>
    <col min="11522" max="11522" width="22.5703125" style="5" bestFit="1" customWidth="1"/>
    <col min="11523" max="11523" width="38.140625" style="5" customWidth="1"/>
    <col min="11524" max="11524" width="10.85546875" style="5" customWidth="1"/>
    <col min="11525" max="11525" width="10" style="5" customWidth="1"/>
    <col min="11526" max="11526" width="10.85546875" style="5" customWidth="1"/>
    <col min="11527" max="11527" width="9.85546875" style="5" bestFit="1" customWidth="1"/>
    <col min="11528" max="11528" width="10.7109375" style="5" customWidth="1"/>
    <col min="11529" max="11529" width="11.140625" style="5" customWidth="1"/>
    <col min="11530" max="11530" width="11.42578125" style="5" customWidth="1"/>
    <col min="11531" max="11531" width="11.5703125" style="5" customWidth="1"/>
    <col min="11532" max="11532" width="13.140625" style="5" customWidth="1"/>
    <col min="11533" max="11533" width="10.5703125" style="5" customWidth="1"/>
    <col min="11534" max="11534" width="9.42578125" style="5" customWidth="1"/>
    <col min="11535" max="11776" width="11.42578125" style="5"/>
    <col min="11777" max="11777" width="13.42578125" style="5" bestFit="1" customWidth="1"/>
    <col min="11778" max="11778" width="22.5703125" style="5" bestFit="1" customWidth="1"/>
    <col min="11779" max="11779" width="38.140625" style="5" customWidth="1"/>
    <col min="11780" max="11780" width="10.85546875" style="5" customWidth="1"/>
    <col min="11781" max="11781" width="10" style="5" customWidth="1"/>
    <col min="11782" max="11782" width="10.85546875" style="5" customWidth="1"/>
    <col min="11783" max="11783" width="9.85546875" style="5" bestFit="1" customWidth="1"/>
    <col min="11784" max="11784" width="10.7109375" style="5" customWidth="1"/>
    <col min="11785" max="11785" width="11.140625" style="5" customWidth="1"/>
    <col min="11786" max="11786" width="11.42578125" style="5" customWidth="1"/>
    <col min="11787" max="11787" width="11.5703125" style="5" customWidth="1"/>
    <col min="11788" max="11788" width="13.140625" style="5" customWidth="1"/>
    <col min="11789" max="11789" width="10.5703125" style="5" customWidth="1"/>
    <col min="11790" max="11790" width="9.42578125" style="5" customWidth="1"/>
    <col min="11791" max="12032" width="11.42578125" style="5"/>
    <col min="12033" max="12033" width="13.42578125" style="5" bestFit="1" customWidth="1"/>
    <col min="12034" max="12034" width="22.5703125" style="5" bestFit="1" customWidth="1"/>
    <col min="12035" max="12035" width="38.140625" style="5" customWidth="1"/>
    <col min="12036" max="12036" width="10.85546875" style="5" customWidth="1"/>
    <col min="12037" max="12037" width="10" style="5" customWidth="1"/>
    <col min="12038" max="12038" width="10.85546875" style="5" customWidth="1"/>
    <col min="12039" max="12039" width="9.85546875" style="5" bestFit="1" customWidth="1"/>
    <col min="12040" max="12040" width="10.7109375" style="5" customWidth="1"/>
    <col min="12041" max="12041" width="11.140625" style="5" customWidth="1"/>
    <col min="12042" max="12042" width="11.42578125" style="5" customWidth="1"/>
    <col min="12043" max="12043" width="11.5703125" style="5" customWidth="1"/>
    <col min="12044" max="12044" width="13.140625" style="5" customWidth="1"/>
    <col min="12045" max="12045" width="10.5703125" style="5" customWidth="1"/>
    <col min="12046" max="12046" width="9.42578125" style="5" customWidth="1"/>
    <col min="12047" max="12288" width="11.42578125" style="5"/>
    <col min="12289" max="12289" width="13.42578125" style="5" bestFit="1" customWidth="1"/>
    <col min="12290" max="12290" width="22.5703125" style="5" bestFit="1" customWidth="1"/>
    <col min="12291" max="12291" width="38.140625" style="5" customWidth="1"/>
    <col min="12292" max="12292" width="10.85546875" style="5" customWidth="1"/>
    <col min="12293" max="12293" width="10" style="5" customWidth="1"/>
    <col min="12294" max="12294" width="10.85546875" style="5" customWidth="1"/>
    <col min="12295" max="12295" width="9.85546875" style="5" bestFit="1" customWidth="1"/>
    <col min="12296" max="12296" width="10.7109375" style="5" customWidth="1"/>
    <col min="12297" max="12297" width="11.140625" style="5" customWidth="1"/>
    <col min="12298" max="12298" width="11.42578125" style="5" customWidth="1"/>
    <col min="12299" max="12299" width="11.5703125" style="5" customWidth="1"/>
    <col min="12300" max="12300" width="13.140625" style="5" customWidth="1"/>
    <col min="12301" max="12301" width="10.5703125" style="5" customWidth="1"/>
    <col min="12302" max="12302" width="9.42578125" style="5" customWidth="1"/>
    <col min="12303" max="12544" width="11.42578125" style="5"/>
    <col min="12545" max="12545" width="13.42578125" style="5" bestFit="1" customWidth="1"/>
    <col min="12546" max="12546" width="22.5703125" style="5" bestFit="1" customWidth="1"/>
    <col min="12547" max="12547" width="38.140625" style="5" customWidth="1"/>
    <col min="12548" max="12548" width="10.85546875" style="5" customWidth="1"/>
    <col min="12549" max="12549" width="10" style="5" customWidth="1"/>
    <col min="12550" max="12550" width="10.85546875" style="5" customWidth="1"/>
    <col min="12551" max="12551" width="9.85546875" style="5" bestFit="1" customWidth="1"/>
    <col min="12552" max="12552" width="10.7109375" style="5" customWidth="1"/>
    <col min="12553" max="12553" width="11.140625" style="5" customWidth="1"/>
    <col min="12554" max="12554" width="11.42578125" style="5" customWidth="1"/>
    <col min="12555" max="12555" width="11.5703125" style="5" customWidth="1"/>
    <col min="12556" max="12556" width="13.140625" style="5" customWidth="1"/>
    <col min="12557" max="12557" width="10.5703125" style="5" customWidth="1"/>
    <col min="12558" max="12558" width="9.42578125" style="5" customWidth="1"/>
    <col min="12559" max="12800" width="11.42578125" style="5"/>
    <col min="12801" max="12801" width="13.42578125" style="5" bestFit="1" customWidth="1"/>
    <col min="12802" max="12802" width="22.5703125" style="5" bestFit="1" customWidth="1"/>
    <col min="12803" max="12803" width="38.140625" style="5" customWidth="1"/>
    <col min="12804" max="12804" width="10.85546875" style="5" customWidth="1"/>
    <col min="12805" max="12805" width="10" style="5" customWidth="1"/>
    <col min="12806" max="12806" width="10.85546875" style="5" customWidth="1"/>
    <col min="12807" max="12807" width="9.85546875" style="5" bestFit="1" customWidth="1"/>
    <col min="12808" max="12808" width="10.7109375" style="5" customWidth="1"/>
    <col min="12809" max="12809" width="11.140625" style="5" customWidth="1"/>
    <col min="12810" max="12810" width="11.42578125" style="5" customWidth="1"/>
    <col min="12811" max="12811" width="11.5703125" style="5" customWidth="1"/>
    <col min="12812" max="12812" width="13.140625" style="5" customWidth="1"/>
    <col min="12813" max="12813" width="10.5703125" style="5" customWidth="1"/>
    <col min="12814" max="12814" width="9.42578125" style="5" customWidth="1"/>
    <col min="12815" max="13056" width="11.42578125" style="5"/>
    <col min="13057" max="13057" width="13.42578125" style="5" bestFit="1" customWidth="1"/>
    <col min="13058" max="13058" width="22.5703125" style="5" bestFit="1" customWidth="1"/>
    <col min="13059" max="13059" width="38.140625" style="5" customWidth="1"/>
    <col min="13060" max="13060" width="10.85546875" style="5" customWidth="1"/>
    <col min="13061" max="13061" width="10" style="5" customWidth="1"/>
    <col min="13062" max="13062" width="10.85546875" style="5" customWidth="1"/>
    <col min="13063" max="13063" width="9.85546875" style="5" bestFit="1" customWidth="1"/>
    <col min="13064" max="13064" width="10.7109375" style="5" customWidth="1"/>
    <col min="13065" max="13065" width="11.140625" style="5" customWidth="1"/>
    <col min="13066" max="13066" width="11.42578125" style="5" customWidth="1"/>
    <col min="13067" max="13067" width="11.5703125" style="5" customWidth="1"/>
    <col min="13068" max="13068" width="13.140625" style="5" customWidth="1"/>
    <col min="13069" max="13069" width="10.5703125" style="5" customWidth="1"/>
    <col min="13070" max="13070" width="9.42578125" style="5" customWidth="1"/>
    <col min="13071" max="13312" width="11.42578125" style="5"/>
    <col min="13313" max="13313" width="13.42578125" style="5" bestFit="1" customWidth="1"/>
    <col min="13314" max="13314" width="22.5703125" style="5" bestFit="1" customWidth="1"/>
    <col min="13315" max="13315" width="38.140625" style="5" customWidth="1"/>
    <col min="13316" max="13316" width="10.85546875" style="5" customWidth="1"/>
    <col min="13317" max="13317" width="10" style="5" customWidth="1"/>
    <col min="13318" max="13318" width="10.85546875" style="5" customWidth="1"/>
    <col min="13319" max="13319" width="9.85546875" style="5" bestFit="1" customWidth="1"/>
    <col min="13320" max="13320" width="10.7109375" style="5" customWidth="1"/>
    <col min="13321" max="13321" width="11.140625" style="5" customWidth="1"/>
    <col min="13322" max="13322" width="11.42578125" style="5" customWidth="1"/>
    <col min="13323" max="13323" width="11.5703125" style="5" customWidth="1"/>
    <col min="13324" max="13324" width="13.140625" style="5" customWidth="1"/>
    <col min="13325" max="13325" width="10.5703125" style="5" customWidth="1"/>
    <col min="13326" max="13326" width="9.42578125" style="5" customWidth="1"/>
    <col min="13327" max="13568" width="11.42578125" style="5"/>
    <col min="13569" max="13569" width="13.42578125" style="5" bestFit="1" customWidth="1"/>
    <col min="13570" max="13570" width="22.5703125" style="5" bestFit="1" customWidth="1"/>
    <col min="13571" max="13571" width="38.140625" style="5" customWidth="1"/>
    <col min="13572" max="13572" width="10.85546875" style="5" customWidth="1"/>
    <col min="13573" max="13573" width="10" style="5" customWidth="1"/>
    <col min="13574" max="13574" width="10.85546875" style="5" customWidth="1"/>
    <col min="13575" max="13575" width="9.85546875" style="5" bestFit="1" customWidth="1"/>
    <col min="13576" max="13576" width="10.7109375" style="5" customWidth="1"/>
    <col min="13577" max="13577" width="11.140625" style="5" customWidth="1"/>
    <col min="13578" max="13578" width="11.42578125" style="5" customWidth="1"/>
    <col min="13579" max="13579" width="11.5703125" style="5" customWidth="1"/>
    <col min="13580" max="13580" width="13.140625" style="5" customWidth="1"/>
    <col min="13581" max="13581" width="10.5703125" style="5" customWidth="1"/>
    <col min="13582" max="13582" width="9.42578125" style="5" customWidth="1"/>
    <col min="13583" max="13824" width="11.42578125" style="5"/>
    <col min="13825" max="13825" width="13.42578125" style="5" bestFit="1" customWidth="1"/>
    <col min="13826" max="13826" width="22.5703125" style="5" bestFit="1" customWidth="1"/>
    <col min="13827" max="13827" width="38.140625" style="5" customWidth="1"/>
    <col min="13828" max="13828" width="10.85546875" style="5" customWidth="1"/>
    <col min="13829" max="13829" width="10" style="5" customWidth="1"/>
    <col min="13830" max="13830" width="10.85546875" style="5" customWidth="1"/>
    <col min="13831" max="13831" width="9.85546875" style="5" bestFit="1" customWidth="1"/>
    <col min="13832" max="13832" width="10.7109375" style="5" customWidth="1"/>
    <col min="13833" max="13833" width="11.140625" style="5" customWidth="1"/>
    <col min="13834" max="13834" width="11.42578125" style="5" customWidth="1"/>
    <col min="13835" max="13835" width="11.5703125" style="5" customWidth="1"/>
    <col min="13836" max="13836" width="13.140625" style="5" customWidth="1"/>
    <col min="13837" max="13837" width="10.5703125" style="5" customWidth="1"/>
    <col min="13838" max="13838" width="9.42578125" style="5" customWidth="1"/>
    <col min="13839" max="14080" width="11.42578125" style="5"/>
    <col min="14081" max="14081" width="13.42578125" style="5" bestFit="1" customWidth="1"/>
    <col min="14082" max="14082" width="22.5703125" style="5" bestFit="1" customWidth="1"/>
    <col min="14083" max="14083" width="38.140625" style="5" customWidth="1"/>
    <col min="14084" max="14084" width="10.85546875" style="5" customWidth="1"/>
    <col min="14085" max="14085" width="10" style="5" customWidth="1"/>
    <col min="14086" max="14086" width="10.85546875" style="5" customWidth="1"/>
    <col min="14087" max="14087" width="9.85546875" style="5" bestFit="1" customWidth="1"/>
    <col min="14088" max="14088" width="10.7109375" style="5" customWidth="1"/>
    <col min="14089" max="14089" width="11.140625" style="5" customWidth="1"/>
    <col min="14090" max="14090" width="11.42578125" style="5" customWidth="1"/>
    <col min="14091" max="14091" width="11.5703125" style="5" customWidth="1"/>
    <col min="14092" max="14092" width="13.140625" style="5" customWidth="1"/>
    <col min="14093" max="14093" width="10.5703125" style="5" customWidth="1"/>
    <col min="14094" max="14094" width="9.42578125" style="5" customWidth="1"/>
    <col min="14095" max="14336" width="11.42578125" style="5"/>
    <col min="14337" max="14337" width="13.42578125" style="5" bestFit="1" customWidth="1"/>
    <col min="14338" max="14338" width="22.5703125" style="5" bestFit="1" customWidth="1"/>
    <col min="14339" max="14339" width="38.140625" style="5" customWidth="1"/>
    <col min="14340" max="14340" width="10.85546875" style="5" customWidth="1"/>
    <col min="14341" max="14341" width="10" style="5" customWidth="1"/>
    <col min="14342" max="14342" width="10.85546875" style="5" customWidth="1"/>
    <col min="14343" max="14343" width="9.85546875" style="5" bestFit="1" customWidth="1"/>
    <col min="14344" max="14344" width="10.7109375" style="5" customWidth="1"/>
    <col min="14345" max="14345" width="11.140625" style="5" customWidth="1"/>
    <col min="14346" max="14346" width="11.42578125" style="5" customWidth="1"/>
    <col min="14347" max="14347" width="11.5703125" style="5" customWidth="1"/>
    <col min="14348" max="14348" width="13.140625" style="5" customWidth="1"/>
    <col min="14349" max="14349" width="10.5703125" style="5" customWidth="1"/>
    <col min="14350" max="14350" width="9.42578125" style="5" customWidth="1"/>
    <col min="14351" max="14592" width="11.42578125" style="5"/>
    <col min="14593" max="14593" width="13.42578125" style="5" bestFit="1" customWidth="1"/>
    <col min="14594" max="14594" width="22.5703125" style="5" bestFit="1" customWidth="1"/>
    <col min="14595" max="14595" width="38.140625" style="5" customWidth="1"/>
    <col min="14596" max="14596" width="10.85546875" style="5" customWidth="1"/>
    <col min="14597" max="14597" width="10" style="5" customWidth="1"/>
    <col min="14598" max="14598" width="10.85546875" style="5" customWidth="1"/>
    <col min="14599" max="14599" width="9.85546875" style="5" bestFit="1" customWidth="1"/>
    <col min="14600" max="14600" width="10.7109375" style="5" customWidth="1"/>
    <col min="14601" max="14601" width="11.140625" style="5" customWidth="1"/>
    <col min="14602" max="14602" width="11.42578125" style="5" customWidth="1"/>
    <col min="14603" max="14603" width="11.5703125" style="5" customWidth="1"/>
    <col min="14604" max="14604" width="13.140625" style="5" customWidth="1"/>
    <col min="14605" max="14605" width="10.5703125" style="5" customWidth="1"/>
    <col min="14606" max="14606" width="9.42578125" style="5" customWidth="1"/>
    <col min="14607" max="14848" width="11.42578125" style="5"/>
    <col min="14849" max="14849" width="13.42578125" style="5" bestFit="1" customWidth="1"/>
    <col min="14850" max="14850" width="22.5703125" style="5" bestFit="1" customWidth="1"/>
    <col min="14851" max="14851" width="38.140625" style="5" customWidth="1"/>
    <col min="14852" max="14852" width="10.85546875" style="5" customWidth="1"/>
    <col min="14853" max="14853" width="10" style="5" customWidth="1"/>
    <col min="14854" max="14854" width="10.85546875" style="5" customWidth="1"/>
    <col min="14855" max="14855" width="9.85546875" style="5" bestFit="1" customWidth="1"/>
    <col min="14856" max="14856" width="10.7109375" style="5" customWidth="1"/>
    <col min="14857" max="14857" width="11.140625" style="5" customWidth="1"/>
    <col min="14858" max="14858" width="11.42578125" style="5" customWidth="1"/>
    <col min="14859" max="14859" width="11.5703125" style="5" customWidth="1"/>
    <col min="14860" max="14860" width="13.140625" style="5" customWidth="1"/>
    <col min="14861" max="14861" width="10.5703125" style="5" customWidth="1"/>
    <col min="14862" max="14862" width="9.42578125" style="5" customWidth="1"/>
    <col min="14863" max="15104" width="11.42578125" style="5"/>
    <col min="15105" max="15105" width="13.42578125" style="5" bestFit="1" customWidth="1"/>
    <col min="15106" max="15106" width="22.5703125" style="5" bestFit="1" customWidth="1"/>
    <col min="15107" max="15107" width="38.140625" style="5" customWidth="1"/>
    <col min="15108" max="15108" width="10.85546875" style="5" customWidth="1"/>
    <col min="15109" max="15109" width="10" style="5" customWidth="1"/>
    <col min="15110" max="15110" width="10.85546875" style="5" customWidth="1"/>
    <col min="15111" max="15111" width="9.85546875" style="5" bestFit="1" customWidth="1"/>
    <col min="15112" max="15112" width="10.7109375" style="5" customWidth="1"/>
    <col min="15113" max="15113" width="11.140625" style="5" customWidth="1"/>
    <col min="15114" max="15114" width="11.42578125" style="5" customWidth="1"/>
    <col min="15115" max="15115" width="11.5703125" style="5" customWidth="1"/>
    <col min="15116" max="15116" width="13.140625" style="5" customWidth="1"/>
    <col min="15117" max="15117" width="10.5703125" style="5" customWidth="1"/>
    <col min="15118" max="15118" width="9.42578125" style="5" customWidth="1"/>
    <col min="15119" max="15360" width="11.42578125" style="5"/>
    <col min="15361" max="15361" width="13.42578125" style="5" bestFit="1" customWidth="1"/>
    <col min="15362" max="15362" width="22.5703125" style="5" bestFit="1" customWidth="1"/>
    <col min="15363" max="15363" width="38.140625" style="5" customWidth="1"/>
    <col min="15364" max="15364" width="10.85546875" style="5" customWidth="1"/>
    <col min="15365" max="15365" width="10" style="5" customWidth="1"/>
    <col min="15366" max="15366" width="10.85546875" style="5" customWidth="1"/>
    <col min="15367" max="15367" width="9.85546875" style="5" bestFit="1" customWidth="1"/>
    <col min="15368" max="15368" width="10.7109375" style="5" customWidth="1"/>
    <col min="15369" max="15369" width="11.140625" style="5" customWidth="1"/>
    <col min="15370" max="15370" width="11.42578125" style="5" customWidth="1"/>
    <col min="15371" max="15371" width="11.5703125" style="5" customWidth="1"/>
    <col min="15372" max="15372" width="13.140625" style="5" customWidth="1"/>
    <col min="15373" max="15373" width="10.5703125" style="5" customWidth="1"/>
    <col min="15374" max="15374" width="9.42578125" style="5" customWidth="1"/>
    <col min="15375" max="15616" width="11.42578125" style="5"/>
    <col min="15617" max="15617" width="13.42578125" style="5" bestFit="1" customWidth="1"/>
    <col min="15618" max="15618" width="22.5703125" style="5" bestFit="1" customWidth="1"/>
    <col min="15619" max="15619" width="38.140625" style="5" customWidth="1"/>
    <col min="15620" max="15620" width="10.85546875" style="5" customWidth="1"/>
    <col min="15621" max="15621" width="10" style="5" customWidth="1"/>
    <col min="15622" max="15622" width="10.85546875" style="5" customWidth="1"/>
    <col min="15623" max="15623" width="9.85546875" style="5" bestFit="1" customWidth="1"/>
    <col min="15624" max="15624" width="10.7109375" style="5" customWidth="1"/>
    <col min="15625" max="15625" width="11.140625" style="5" customWidth="1"/>
    <col min="15626" max="15626" width="11.42578125" style="5" customWidth="1"/>
    <col min="15627" max="15627" width="11.5703125" style="5" customWidth="1"/>
    <col min="15628" max="15628" width="13.140625" style="5" customWidth="1"/>
    <col min="15629" max="15629" width="10.5703125" style="5" customWidth="1"/>
    <col min="15630" max="15630" width="9.42578125" style="5" customWidth="1"/>
    <col min="15631" max="15872" width="11.42578125" style="5"/>
    <col min="15873" max="15873" width="13.42578125" style="5" bestFit="1" customWidth="1"/>
    <col min="15874" max="15874" width="22.5703125" style="5" bestFit="1" customWidth="1"/>
    <col min="15875" max="15875" width="38.140625" style="5" customWidth="1"/>
    <col min="15876" max="15876" width="10.85546875" style="5" customWidth="1"/>
    <col min="15877" max="15877" width="10" style="5" customWidth="1"/>
    <col min="15878" max="15878" width="10.85546875" style="5" customWidth="1"/>
    <col min="15879" max="15879" width="9.85546875" style="5" bestFit="1" customWidth="1"/>
    <col min="15880" max="15880" width="10.7109375" style="5" customWidth="1"/>
    <col min="15881" max="15881" width="11.140625" style="5" customWidth="1"/>
    <col min="15882" max="15882" width="11.42578125" style="5" customWidth="1"/>
    <col min="15883" max="15883" width="11.5703125" style="5" customWidth="1"/>
    <col min="15884" max="15884" width="13.140625" style="5" customWidth="1"/>
    <col min="15885" max="15885" width="10.5703125" style="5" customWidth="1"/>
    <col min="15886" max="15886" width="9.42578125" style="5" customWidth="1"/>
    <col min="15887" max="16128" width="11.42578125" style="5"/>
    <col min="16129" max="16129" width="13.42578125" style="5" bestFit="1" customWidth="1"/>
    <col min="16130" max="16130" width="22.5703125" style="5" bestFit="1" customWidth="1"/>
    <col min="16131" max="16131" width="38.140625" style="5" customWidth="1"/>
    <col min="16132" max="16132" width="10.85546875" style="5" customWidth="1"/>
    <col min="16133" max="16133" width="10" style="5" customWidth="1"/>
    <col min="16134" max="16134" width="10.85546875" style="5" customWidth="1"/>
    <col min="16135" max="16135" width="9.85546875" style="5" bestFit="1" customWidth="1"/>
    <col min="16136" max="16136" width="10.7109375" style="5" customWidth="1"/>
    <col min="16137" max="16137" width="11.140625" style="5" customWidth="1"/>
    <col min="16138" max="16138" width="11.42578125" style="5" customWidth="1"/>
    <col min="16139" max="16139" width="11.5703125" style="5" customWidth="1"/>
    <col min="16140" max="16140" width="13.140625" style="5" customWidth="1"/>
    <col min="16141" max="16141" width="10.5703125" style="5" customWidth="1"/>
    <col min="16142" max="16142" width="9.42578125" style="5" customWidth="1"/>
    <col min="16143" max="16384" width="11.42578125" style="5"/>
  </cols>
  <sheetData>
    <row r="1" spans="1:14" ht="53.25" customHeight="1" x14ac:dyDescent="0.15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9" t="s">
        <v>64</v>
      </c>
      <c r="G1" s="9" t="s">
        <v>65</v>
      </c>
      <c r="H1" s="9" t="s">
        <v>66</v>
      </c>
      <c r="I1" s="9" t="s">
        <v>67</v>
      </c>
      <c r="J1" s="9" t="s">
        <v>68</v>
      </c>
      <c r="K1" s="9" t="s">
        <v>69</v>
      </c>
      <c r="L1" s="9" t="s">
        <v>70</v>
      </c>
      <c r="M1" s="9" t="s">
        <v>71</v>
      </c>
      <c r="N1" s="9" t="s">
        <v>10</v>
      </c>
    </row>
    <row r="2" spans="1:14" s="18" customFormat="1" ht="39.950000000000003" customHeight="1" x14ac:dyDescent="0.25">
      <c r="A2" s="20">
        <v>510105111</v>
      </c>
      <c r="B2" s="21" t="s">
        <v>72</v>
      </c>
      <c r="C2" s="22" t="s">
        <v>73</v>
      </c>
      <c r="D2" s="23">
        <v>419068</v>
      </c>
      <c r="E2" s="23">
        <v>0</v>
      </c>
      <c r="F2" s="23">
        <v>419068</v>
      </c>
      <c r="G2" s="23">
        <v>36242.129999999997</v>
      </c>
      <c r="H2" s="23">
        <v>36242.129999999997</v>
      </c>
      <c r="I2" s="23">
        <v>36242.129999999997</v>
      </c>
      <c r="J2" s="23">
        <v>30180.43</v>
      </c>
      <c r="K2" s="24">
        <f t="shared" ref="K2:K65" si="0">SUM(F2-H2)</f>
        <v>382825.87</v>
      </c>
      <c r="L2" s="24">
        <f t="shared" ref="L2:L65" si="1">SUM(F2-I2)</f>
        <v>382825.87</v>
      </c>
      <c r="M2" s="24">
        <f>SUM(I2-J2)</f>
        <v>6061.6999999999971</v>
      </c>
      <c r="N2" s="25">
        <f t="shared" ref="N2:N65" si="2">SUM(I2*1/F2)</f>
        <v>8.6482694932564635E-2</v>
      </c>
    </row>
    <row r="3" spans="1:14" s="18" customFormat="1" ht="39.950000000000003" customHeight="1" x14ac:dyDescent="0.25">
      <c r="A3" s="20">
        <v>510106111</v>
      </c>
      <c r="B3" s="21" t="s">
        <v>72</v>
      </c>
      <c r="C3" s="22" t="s">
        <v>74</v>
      </c>
      <c r="D3" s="23">
        <v>133840</v>
      </c>
      <c r="E3" s="23">
        <v>0</v>
      </c>
      <c r="F3" s="23">
        <v>133840</v>
      </c>
      <c r="G3" s="23">
        <v>10467.67</v>
      </c>
      <c r="H3" s="23">
        <v>10467.67</v>
      </c>
      <c r="I3" s="23">
        <v>10467.67</v>
      </c>
      <c r="J3" s="23">
        <v>8449.24</v>
      </c>
      <c r="K3" s="24">
        <f t="shared" si="0"/>
        <v>123372.33</v>
      </c>
      <c r="L3" s="24">
        <f t="shared" si="1"/>
        <v>123372.33</v>
      </c>
      <c r="M3" s="24">
        <f t="shared" ref="M3:M66" si="3">SUM(I3-J3)</f>
        <v>2018.4300000000003</v>
      </c>
      <c r="N3" s="25">
        <f t="shared" si="2"/>
        <v>7.8210325762104002E-2</v>
      </c>
    </row>
    <row r="4" spans="1:14" s="18" customFormat="1" ht="39.950000000000003" customHeight="1" x14ac:dyDescent="0.25">
      <c r="A4" s="20">
        <v>510203111</v>
      </c>
      <c r="B4" s="21" t="s">
        <v>72</v>
      </c>
      <c r="C4" s="22" t="s">
        <v>75</v>
      </c>
      <c r="D4" s="23">
        <v>46409</v>
      </c>
      <c r="E4" s="23">
        <v>0</v>
      </c>
      <c r="F4" s="23">
        <v>46409</v>
      </c>
      <c r="G4" s="23">
        <v>668.49</v>
      </c>
      <c r="H4" s="23">
        <v>668.49</v>
      </c>
      <c r="I4" s="23">
        <v>668.49</v>
      </c>
      <c r="J4" s="23">
        <v>668.49</v>
      </c>
      <c r="K4" s="24">
        <f t="shared" si="0"/>
        <v>45740.51</v>
      </c>
      <c r="L4" s="24">
        <f t="shared" si="1"/>
        <v>45740.51</v>
      </c>
      <c r="M4" s="24">
        <f t="shared" si="3"/>
        <v>0</v>
      </c>
      <c r="N4" s="25">
        <f t="shared" si="2"/>
        <v>1.4404318127949321E-2</v>
      </c>
    </row>
    <row r="5" spans="1:14" s="18" customFormat="1" ht="39.950000000000003" customHeight="1" x14ac:dyDescent="0.25">
      <c r="A5" s="20">
        <v>510204111</v>
      </c>
      <c r="B5" s="21" t="s">
        <v>72</v>
      </c>
      <c r="C5" s="22" t="s">
        <v>76</v>
      </c>
      <c r="D5" s="23">
        <v>21200</v>
      </c>
      <c r="E5" s="23">
        <v>0</v>
      </c>
      <c r="F5" s="23">
        <v>21200</v>
      </c>
      <c r="G5" s="23">
        <v>181.43</v>
      </c>
      <c r="H5" s="23">
        <v>181.43</v>
      </c>
      <c r="I5" s="23">
        <v>181.43</v>
      </c>
      <c r="J5" s="23">
        <v>181.43</v>
      </c>
      <c r="K5" s="24">
        <f t="shared" si="0"/>
        <v>21018.57</v>
      </c>
      <c r="L5" s="24">
        <f t="shared" si="1"/>
        <v>21018.57</v>
      </c>
      <c r="M5" s="24">
        <f t="shared" si="3"/>
        <v>0</v>
      </c>
      <c r="N5" s="25">
        <f t="shared" si="2"/>
        <v>8.558018867924528E-3</v>
      </c>
    </row>
    <row r="6" spans="1:14" s="18" customFormat="1" ht="39.950000000000003" customHeight="1" x14ac:dyDescent="0.25">
      <c r="A6" s="20">
        <v>510304111</v>
      </c>
      <c r="B6" s="21" t="s">
        <v>72</v>
      </c>
      <c r="C6" s="22" t="s">
        <v>77</v>
      </c>
      <c r="D6" s="23">
        <v>2900</v>
      </c>
      <c r="E6" s="23">
        <v>0</v>
      </c>
      <c r="F6" s="23">
        <v>2900</v>
      </c>
      <c r="G6" s="23">
        <v>180</v>
      </c>
      <c r="H6" s="23">
        <v>180</v>
      </c>
      <c r="I6" s="23">
        <v>180</v>
      </c>
      <c r="J6" s="23">
        <v>180</v>
      </c>
      <c r="K6" s="24">
        <f t="shared" si="0"/>
        <v>2720</v>
      </c>
      <c r="L6" s="24">
        <f t="shared" si="1"/>
        <v>2720</v>
      </c>
      <c r="M6" s="24">
        <f t="shared" si="3"/>
        <v>0</v>
      </c>
      <c r="N6" s="25">
        <f t="shared" si="2"/>
        <v>6.2068965517241378E-2</v>
      </c>
    </row>
    <row r="7" spans="1:14" s="18" customFormat="1" ht="39.950000000000003" customHeight="1" x14ac:dyDescent="0.25">
      <c r="A7" s="20">
        <v>510306111</v>
      </c>
      <c r="B7" s="21" t="s">
        <v>72</v>
      </c>
      <c r="C7" s="22" t="s">
        <v>78</v>
      </c>
      <c r="D7" s="23">
        <v>10000</v>
      </c>
      <c r="E7" s="23">
        <v>0</v>
      </c>
      <c r="F7" s="23">
        <v>10000</v>
      </c>
      <c r="G7" s="23">
        <v>720</v>
      </c>
      <c r="H7" s="23">
        <v>720</v>
      </c>
      <c r="I7" s="23">
        <v>720</v>
      </c>
      <c r="J7" s="23">
        <v>720</v>
      </c>
      <c r="K7" s="24">
        <f t="shared" si="0"/>
        <v>9280</v>
      </c>
      <c r="L7" s="24">
        <f t="shared" si="1"/>
        <v>9280</v>
      </c>
      <c r="M7" s="24">
        <f t="shared" si="3"/>
        <v>0</v>
      </c>
      <c r="N7" s="25">
        <f t="shared" si="2"/>
        <v>7.1999999999999995E-2</v>
      </c>
    </row>
    <row r="8" spans="1:14" s="18" customFormat="1" ht="39.950000000000003" customHeight="1" x14ac:dyDescent="0.25">
      <c r="A8" s="20">
        <v>510401111</v>
      </c>
      <c r="B8" s="21" t="s">
        <v>72</v>
      </c>
      <c r="C8" s="22" t="s">
        <v>79</v>
      </c>
      <c r="D8" s="23">
        <v>1500</v>
      </c>
      <c r="E8" s="23">
        <v>0</v>
      </c>
      <c r="F8" s="23">
        <v>1500</v>
      </c>
      <c r="G8" s="23">
        <v>34.5</v>
      </c>
      <c r="H8" s="23">
        <v>34.5</v>
      </c>
      <c r="I8" s="23">
        <v>34.5</v>
      </c>
      <c r="J8" s="23">
        <v>34.5</v>
      </c>
      <c r="K8" s="24">
        <f t="shared" si="0"/>
        <v>1465.5</v>
      </c>
      <c r="L8" s="24">
        <f t="shared" si="1"/>
        <v>1465.5</v>
      </c>
      <c r="M8" s="24">
        <f t="shared" si="3"/>
        <v>0</v>
      </c>
      <c r="N8" s="25">
        <f t="shared" si="2"/>
        <v>2.3E-2</v>
      </c>
    </row>
    <row r="9" spans="1:14" s="18" customFormat="1" ht="39.950000000000003" customHeight="1" x14ac:dyDescent="0.25">
      <c r="A9" s="20">
        <v>510408111</v>
      </c>
      <c r="B9" s="21" t="s">
        <v>72</v>
      </c>
      <c r="C9" s="22" t="s">
        <v>80</v>
      </c>
      <c r="D9" s="23">
        <v>4000</v>
      </c>
      <c r="E9" s="23">
        <v>0</v>
      </c>
      <c r="F9" s="23">
        <v>4000</v>
      </c>
      <c r="G9" s="23">
        <v>267.95</v>
      </c>
      <c r="H9" s="23">
        <v>267.95</v>
      </c>
      <c r="I9" s="23">
        <v>267.95</v>
      </c>
      <c r="J9" s="23">
        <v>267.95</v>
      </c>
      <c r="K9" s="24">
        <f t="shared" si="0"/>
        <v>3732.05</v>
      </c>
      <c r="L9" s="24">
        <f t="shared" si="1"/>
        <v>3732.05</v>
      </c>
      <c r="M9" s="24">
        <f t="shared" si="3"/>
        <v>0</v>
      </c>
      <c r="N9" s="25">
        <f t="shared" si="2"/>
        <v>6.6987499999999991E-2</v>
      </c>
    </row>
    <row r="10" spans="1:14" s="18" customFormat="1" ht="39.950000000000003" customHeight="1" x14ac:dyDescent="0.25">
      <c r="A10" s="20">
        <v>510509111</v>
      </c>
      <c r="B10" s="21" t="s">
        <v>72</v>
      </c>
      <c r="C10" s="22" t="s">
        <v>81</v>
      </c>
      <c r="D10" s="23">
        <v>1000</v>
      </c>
      <c r="E10" s="23">
        <v>0</v>
      </c>
      <c r="F10" s="23">
        <v>1000</v>
      </c>
      <c r="G10" s="23">
        <v>0</v>
      </c>
      <c r="H10" s="23">
        <v>0</v>
      </c>
      <c r="I10" s="23">
        <v>0</v>
      </c>
      <c r="J10" s="23">
        <v>0</v>
      </c>
      <c r="K10" s="24">
        <f t="shared" si="0"/>
        <v>1000</v>
      </c>
      <c r="L10" s="24">
        <f t="shared" si="1"/>
        <v>1000</v>
      </c>
      <c r="M10" s="24">
        <f t="shared" si="3"/>
        <v>0</v>
      </c>
      <c r="N10" s="25">
        <f t="shared" si="2"/>
        <v>0</v>
      </c>
    </row>
    <row r="11" spans="1:14" s="18" customFormat="1" ht="39.950000000000003" customHeight="1" x14ac:dyDescent="0.25">
      <c r="A11" s="20">
        <v>510512111</v>
      </c>
      <c r="B11" s="21" t="s">
        <v>72</v>
      </c>
      <c r="C11" s="22" t="s">
        <v>82</v>
      </c>
      <c r="D11" s="23">
        <v>3000</v>
      </c>
      <c r="E11" s="23">
        <v>0</v>
      </c>
      <c r="F11" s="23">
        <v>3000</v>
      </c>
      <c r="G11" s="23">
        <v>0</v>
      </c>
      <c r="H11" s="23">
        <v>0</v>
      </c>
      <c r="I11" s="23">
        <v>0</v>
      </c>
      <c r="J11" s="23">
        <v>0</v>
      </c>
      <c r="K11" s="24">
        <f t="shared" si="0"/>
        <v>3000</v>
      </c>
      <c r="L11" s="24">
        <f t="shared" si="1"/>
        <v>3000</v>
      </c>
      <c r="M11" s="24">
        <f t="shared" si="3"/>
        <v>0</v>
      </c>
      <c r="N11" s="25">
        <f t="shared" si="2"/>
        <v>0</v>
      </c>
    </row>
    <row r="12" spans="1:14" s="18" customFormat="1" ht="39.950000000000003" customHeight="1" x14ac:dyDescent="0.25">
      <c r="A12" s="20">
        <v>510601111</v>
      </c>
      <c r="B12" s="21" t="s">
        <v>72</v>
      </c>
      <c r="C12" s="22" t="s">
        <v>83</v>
      </c>
      <c r="D12" s="23">
        <v>63427</v>
      </c>
      <c r="E12" s="23">
        <v>0</v>
      </c>
      <c r="F12" s="23">
        <v>63427</v>
      </c>
      <c r="G12" s="23">
        <v>0</v>
      </c>
      <c r="H12" s="23">
        <v>0</v>
      </c>
      <c r="I12" s="23">
        <v>0</v>
      </c>
      <c r="J12" s="23">
        <v>0</v>
      </c>
      <c r="K12" s="24">
        <f t="shared" si="0"/>
        <v>63427</v>
      </c>
      <c r="L12" s="24">
        <f t="shared" si="1"/>
        <v>63427</v>
      </c>
      <c r="M12" s="24">
        <f t="shared" si="3"/>
        <v>0</v>
      </c>
      <c r="N12" s="25">
        <f t="shared" si="2"/>
        <v>0</v>
      </c>
    </row>
    <row r="13" spans="1:14" s="18" customFormat="1" ht="39.950000000000003" customHeight="1" x14ac:dyDescent="0.25">
      <c r="A13" s="20">
        <v>510602111</v>
      </c>
      <c r="B13" s="21" t="s">
        <v>72</v>
      </c>
      <c r="C13" s="22" t="s">
        <v>84</v>
      </c>
      <c r="D13" s="23">
        <v>46409</v>
      </c>
      <c r="E13" s="23">
        <v>0</v>
      </c>
      <c r="F13" s="23">
        <v>46409</v>
      </c>
      <c r="G13" s="23">
        <v>1576.05</v>
      </c>
      <c r="H13" s="23">
        <v>1576.05</v>
      </c>
      <c r="I13" s="23">
        <v>1576.05</v>
      </c>
      <c r="J13" s="23">
        <v>1576.05</v>
      </c>
      <c r="K13" s="24">
        <f t="shared" si="0"/>
        <v>44832.95</v>
      </c>
      <c r="L13" s="24">
        <f t="shared" si="1"/>
        <v>44832.95</v>
      </c>
      <c r="M13" s="24">
        <f t="shared" si="3"/>
        <v>0</v>
      </c>
      <c r="N13" s="25">
        <f t="shared" si="2"/>
        <v>3.3960007757116079E-2</v>
      </c>
    </row>
    <row r="14" spans="1:14" s="18" customFormat="1" ht="39.950000000000003" customHeight="1" x14ac:dyDescent="0.25">
      <c r="A14" s="20">
        <v>510703111</v>
      </c>
      <c r="B14" s="21" t="s">
        <v>72</v>
      </c>
      <c r="C14" s="22" t="s">
        <v>85</v>
      </c>
      <c r="D14" s="23">
        <v>1000</v>
      </c>
      <c r="E14" s="23">
        <v>0</v>
      </c>
      <c r="F14" s="23">
        <v>1000</v>
      </c>
      <c r="G14" s="23">
        <v>0</v>
      </c>
      <c r="H14" s="23">
        <v>0</v>
      </c>
      <c r="I14" s="23">
        <v>0</v>
      </c>
      <c r="J14" s="23">
        <v>0</v>
      </c>
      <c r="K14" s="24">
        <f t="shared" si="0"/>
        <v>1000</v>
      </c>
      <c r="L14" s="24">
        <f t="shared" si="1"/>
        <v>1000</v>
      </c>
      <c r="M14" s="24">
        <f t="shared" si="3"/>
        <v>0</v>
      </c>
      <c r="N14" s="25">
        <f t="shared" si="2"/>
        <v>0</v>
      </c>
    </row>
    <row r="15" spans="1:14" s="18" customFormat="1" ht="39.950000000000003" customHeight="1" x14ac:dyDescent="0.25">
      <c r="A15" s="20">
        <v>510704111</v>
      </c>
      <c r="B15" s="21" t="s">
        <v>72</v>
      </c>
      <c r="C15" s="22" t="s">
        <v>86</v>
      </c>
      <c r="D15" s="23">
        <v>1000</v>
      </c>
      <c r="E15" s="23">
        <v>0</v>
      </c>
      <c r="F15" s="23">
        <v>1000</v>
      </c>
      <c r="G15" s="23">
        <v>0</v>
      </c>
      <c r="H15" s="23">
        <v>0</v>
      </c>
      <c r="I15" s="23">
        <v>0</v>
      </c>
      <c r="J15" s="23">
        <v>0</v>
      </c>
      <c r="K15" s="24">
        <f t="shared" si="0"/>
        <v>1000</v>
      </c>
      <c r="L15" s="24">
        <f t="shared" si="1"/>
        <v>1000</v>
      </c>
      <c r="M15" s="24">
        <f t="shared" si="3"/>
        <v>0</v>
      </c>
      <c r="N15" s="25">
        <f t="shared" si="2"/>
        <v>0</v>
      </c>
    </row>
    <row r="16" spans="1:14" s="18" customFormat="1" ht="39.950000000000003" customHeight="1" x14ac:dyDescent="0.25">
      <c r="A16" s="20">
        <v>510706111</v>
      </c>
      <c r="B16" s="21" t="s">
        <v>72</v>
      </c>
      <c r="C16" s="22" t="s">
        <v>87</v>
      </c>
      <c r="D16" s="23">
        <v>10</v>
      </c>
      <c r="E16" s="23">
        <v>0</v>
      </c>
      <c r="F16" s="23">
        <v>10</v>
      </c>
      <c r="G16" s="23">
        <v>0</v>
      </c>
      <c r="H16" s="23">
        <v>0</v>
      </c>
      <c r="I16" s="23">
        <v>0</v>
      </c>
      <c r="J16" s="23">
        <v>0</v>
      </c>
      <c r="K16" s="24">
        <f t="shared" si="0"/>
        <v>10</v>
      </c>
      <c r="L16" s="24">
        <f t="shared" si="1"/>
        <v>10</v>
      </c>
      <c r="M16" s="24">
        <f t="shared" si="3"/>
        <v>0</v>
      </c>
      <c r="N16" s="25">
        <f t="shared" si="2"/>
        <v>0</v>
      </c>
    </row>
    <row r="17" spans="1:14" s="18" customFormat="1" ht="39.950000000000003" customHeight="1" x14ac:dyDescent="0.25">
      <c r="A17" s="20">
        <v>510707111</v>
      </c>
      <c r="B17" s="21" t="s">
        <v>72</v>
      </c>
      <c r="C17" s="22" t="s">
        <v>88</v>
      </c>
      <c r="D17" s="23">
        <v>500</v>
      </c>
      <c r="E17" s="23">
        <v>0</v>
      </c>
      <c r="F17" s="23">
        <v>500</v>
      </c>
      <c r="G17" s="23">
        <v>0</v>
      </c>
      <c r="H17" s="23">
        <v>0</v>
      </c>
      <c r="I17" s="23">
        <v>0</v>
      </c>
      <c r="J17" s="23">
        <v>0</v>
      </c>
      <c r="K17" s="24">
        <f t="shared" si="0"/>
        <v>500</v>
      </c>
      <c r="L17" s="24">
        <f t="shared" si="1"/>
        <v>500</v>
      </c>
      <c r="M17" s="24">
        <f t="shared" si="3"/>
        <v>0</v>
      </c>
      <c r="N17" s="25">
        <f t="shared" si="2"/>
        <v>0</v>
      </c>
    </row>
    <row r="18" spans="1:14" s="18" customFormat="1" ht="39.950000000000003" customHeight="1" x14ac:dyDescent="0.25">
      <c r="A18" s="20">
        <v>510709111</v>
      </c>
      <c r="B18" s="21" t="s">
        <v>72</v>
      </c>
      <c r="C18" s="22" t="s">
        <v>89</v>
      </c>
      <c r="D18" s="23">
        <v>10</v>
      </c>
      <c r="E18" s="23">
        <v>0</v>
      </c>
      <c r="F18" s="23">
        <v>10</v>
      </c>
      <c r="G18" s="23">
        <v>0</v>
      </c>
      <c r="H18" s="23">
        <v>0</v>
      </c>
      <c r="I18" s="23">
        <v>0</v>
      </c>
      <c r="J18" s="23">
        <v>0</v>
      </c>
      <c r="K18" s="24">
        <f t="shared" si="0"/>
        <v>10</v>
      </c>
      <c r="L18" s="24">
        <f t="shared" si="1"/>
        <v>10</v>
      </c>
      <c r="M18" s="24">
        <f t="shared" si="3"/>
        <v>0</v>
      </c>
      <c r="N18" s="25">
        <f t="shared" si="2"/>
        <v>0</v>
      </c>
    </row>
    <row r="19" spans="1:14" s="18" customFormat="1" ht="39.950000000000003" customHeight="1" x14ac:dyDescent="0.25">
      <c r="A19" s="20">
        <v>510711111</v>
      </c>
      <c r="B19" s="21" t="s">
        <v>72</v>
      </c>
      <c r="C19" s="22" t="s">
        <v>90</v>
      </c>
      <c r="D19" s="23">
        <v>10</v>
      </c>
      <c r="E19" s="23">
        <v>0</v>
      </c>
      <c r="F19" s="23">
        <v>10</v>
      </c>
      <c r="G19" s="23">
        <v>0</v>
      </c>
      <c r="H19" s="23">
        <v>0</v>
      </c>
      <c r="I19" s="23">
        <v>0</v>
      </c>
      <c r="J19" s="23">
        <v>0</v>
      </c>
      <c r="K19" s="24">
        <f t="shared" si="0"/>
        <v>10</v>
      </c>
      <c r="L19" s="24">
        <f t="shared" si="1"/>
        <v>10</v>
      </c>
      <c r="M19" s="24">
        <f t="shared" si="3"/>
        <v>0</v>
      </c>
      <c r="N19" s="25">
        <f t="shared" si="2"/>
        <v>0</v>
      </c>
    </row>
    <row r="20" spans="1:14" s="18" customFormat="1" ht="39.950000000000003" customHeight="1" x14ac:dyDescent="0.25">
      <c r="A20" s="20">
        <v>530101111</v>
      </c>
      <c r="B20" s="22" t="s">
        <v>91</v>
      </c>
      <c r="C20" s="22" t="s">
        <v>92</v>
      </c>
      <c r="D20" s="23">
        <v>8000</v>
      </c>
      <c r="E20" s="23">
        <v>0</v>
      </c>
      <c r="F20" s="23">
        <v>8000</v>
      </c>
      <c r="G20" s="23">
        <v>478.05</v>
      </c>
      <c r="H20" s="23">
        <v>478.05</v>
      </c>
      <c r="I20" s="23">
        <v>478.05</v>
      </c>
      <c r="J20" s="23">
        <v>0</v>
      </c>
      <c r="K20" s="24">
        <f t="shared" si="0"/>
        <v>7521.95</v>
      </c>
      <c r="L20" s="24">
        <f t="shared" si="1"/>
        <v>7521.95</v>
      </c>
      <c r="M20" s="24">
        <f t="shared" si="3"/>
        <v>478.05</v>
      </c>
      <c r="N20" s="25">
        <f t="shared" si="2"/>
        <v>5.9756250000000004E-2</v>
      </c>
    </row>
    <row r="21" spans="1:14" s="18" customFormat="1" ht="39.950000000000003" customHeight="1" x14ac:dyDescent="0.25">
      <c r="A21" s="20">
        <v>530104111</v>
      </c>
      <c r="B21" s="22" t="s">
        <v>91</v>
      </c>
      <c r="C21" s="22" t="s">
        <v>93</v>
      </c>
      <c r="D21" s="23">
        <v>15000</v>
      </c>
      <c r="E21" s="23">
        <v>0</v>
      </c>
      <c r="F21" s="23">
        <v>15000</v>
      </c>
      <c r="G21" s="23">
        <v>0</v>
      </c>
      <c r="H21" s="23">
        <v>0</v>
      </c>
      <c r="I21" s="23">
        <v>0</v>
      </c>
      <c r="J21" s="23">
        <v>0</v>
      </c>
      <c r="K21" s="24">
        <f t="shared" si="0"/>
        <v>15000</v>
      </c>
      <c r="L21" s="24">
        <f t="shared" si="1"/>
        <v>15000</v>
      </c>
      <c r="M21" s="24">
        <f t="shared" si="3"/>
        <v>0</v>
      </c>
      <c r="N21" s="25">
        <f t="shared" si="2"/>
        <v>0</v>
      </c>
    </row>
    <row r="22" spans="1:14" s="18" customFormat="1" ht="39.950000000000003" customHeight="1" x14ac:dyDescent="0.25">
      <c r="A22" s="20">
        <v>530105111</v>
      </c>
      <c r="B22" s="22" t="s">
        <v>91</v>
      </c>
      <c r="C22" s="22" t="s">
        <v>94</v>
      </c>
      <c r="D22" s="23">
        <v>14000</v>
      </c>
      <c r="E22" s="23">
        <v>0</v>
      </c>
      <c r="F22" s="23">
        <v>14000</v>
      </c>
      <c r="G22" s="23">
        <v>520.82000000000005</v>
      </c>
      <c r="H22" s="23">
        <v>520.82000000000005</v>
      </c>
      <c r="I22" s="23">
        <v>520.82000000000005</v>
      </c>
      <c r="J22" s="23">
        <v>34.57</v>
      </c>
      <c r="K22" s="24">
        <f t="shared" si="0"/>
        <v>13479.18</v>
      </c>
      <c r="L22" s="24">
        <f t="shared" si="1"/>
        <v>13479.18</v>
      </c>
      <c r="M22" s="24">
        <f t="shared" si="3"/>
        <v>486.25000000000006</v>
      </c>
      <c r="N22" s="25">
        <f t="shared" si="2"/>
        <v>3.7201428571428573E-2</v>
      </c>
    </row>
    <row r="23" spans="1:14" s="18" customFormat="1" ht="39.950000000000003" customHeight="1" x14ac:dyDescent="0.25">
      <c r="A23" s="20">
        <v>530204111</v>
      </c>
      <c r="B23" s="22" t="s">
        <v>91</v>
      </c>
      <c r="C23" s="22" t="s">
        <v>95</v>
      </c>
      <c r="D23" s="23">
        <v>1500</v>
      </c>
      <c r="E23" s="23">
        <v>0</v>
      </c>
      <c r="F23" s="23">
        <v>1500</v>
      </c>
      <c r="G23" s="23">
        <v>0</v>
      </c>
      <c r="H23" s="23">
        <v>0</v>
      </c>
      <c r="I23" s="23">
        <v>0</v>
      </c>
      <c r="J23" s="23">
        <v>0</v>
      </c>
      <c r="K23" s="24">
        <f t="shared" si="0"/>
        <v>1500</v>
      </c>
      <c r="L23" s="24">
        <f t="shared" si="1"/>
        <v>1500</v>
      </c>
      <c r="M23" s="24">
        <f t="shared" si="3"/>
        <v>0</v>
      </c>
      <c r="N23" s="25">
        <f t="shared" si="2"/>
        <v>0</v>
      </c>
    </row>
    <row r="24" spans="1:14" s="18" customFormat="1" ht="39.950000000000003" customHeight="1" x14ac:dyDescent="0.25">
      <c r="A24" s="20">
        <v>530205111</v>
      </c>
      <c r="B24" s="22" t="s">
        <v>91</v>
      </c>
      <c r="C24" s="22" t="s">
        <v>96</v>
      </c>
      <c r="D24" s="23">
        <v>10</v>
      </c>
      <c r="E24" s="23">
        <v>0</v>
      </c>
      <c r="F24" s="23">
        <v>10</v>
      </c>
      <c r="G24" s="23">
        <v>0</v>
      </c>
      <c r="H24" s="23">
        <v>0</v>
      </c>
      <c r="I24" s="23">
        <v>0</v>
      </c>
      <c r="J24" s="23">
        <v>0</v>
      </c>
      <c r="K24" s="24">
        <f t="shared" si="0"/>
        <v>10</v>
      </c>
      <c r="L24" s="24">
        <f t="shared" si="1"/>
        <v>10</v>
      </c>
      <c r="M24" s="24">
        <f t="shared" si="3"/>
        <v>0</v>
      </c>
      <c r="N24" s="25">
        <f t="shared" si="2"/>
        <v>0</v>
      </c>
    </row>
    <row r="25" spans="1:14" s="18" customFormat="1" ht="39.950000000000003" customHeight="1" x14ac:dyDescent="0.25">
      <c r="A25" s="20">
        <v>530207111</v>
      </c>
      <c r="B25" s="22" t="s">
        <v>91</v>
      </c>
      <c r="C25" s="22" t="s">
        <v>97</v>
      </c>
      <c r="D25" s="23">
        <v>1500</v>
      </c>
      <c r="E25" s="23">
        <v>0</v>
      </c>
      <c r="F25" s="23">
        <v>1500</v>
      </c>
      <c r="G25" s="23">
        <v>0</v>
      </c>
      <c r="H25" s="23">
        <v>0</v>
      </c>
      <c r="I25" s="23">
        <v>0</v>
      </c>
      <c r="J25" s="23">
        <v>0</v>
      </c>
      <c r="K25" s="24">
        <f t="shared" si="0"/>
        <v>1500</v>
      </c>
      <c r="L25" s="24">
        <f t="shared" si="1"/>
        <v>1500</v>
      </c>
      <c r="M25" s="24">
        <f t="shared" si="3"/>
        <v>0</v>
      </c>
      <c r="N25" s="25">
        <f t="shared" si="2"/>
        <v>0</v>
      </c>
    </row>
    <row r="26" spans="1:14" s="18" customFormat="1" ht="39.950000000000003" customHeight="1" x14ac:dyDescent="0.25">
      <c r="A26" s="20">
        <v>530208111</v>
      </c>
      <c r="B26" s="22" t="s">
        <v>91</v>
      </c>
      <c r="C26" s="22" t="s">
        <v>98</v>
      </c>
      <c r="D26" s="23">
        <v>3000</v>
      </c>
      <c r="E26" s="23">
        <v>0</v>
      </c>
      <c r="F26" s="23">
        <v>3000</v>
      </c>
      <c r="G26" s="23">
        <v>0</v>
      </c>
      <c r="H26" s="23">
        <v>0</v>
      </c>
      <c r="I26" s="23">
        <v>0</v>
      </c>
      <c r="J26" s="23">
        <v>0</v>
      </c>
      <c r="K26" s="24">
        <f t="shared" si="0"/>
        <v>3000</v>
      </c>
      <c r="L26" s="24">
        <f t="shared" si="1"/>
        <v>3000</v>
      </c>
      <c r="M26" s="24">
        <f t="shared" si="3"/>
        <v>0</v>
      </c>
      <c r="N26" s="25">
        <f t="shared" si="2"/>
        <v>0</v>
      </c>
    </row>
    <row r="27" spans="1:14" s="18" customFormat="1" ht="39.950000000000003" customHeight="1" x14ac:dyDescent="0.25">
      <c r="A27" s="20">
        <v>530255111</v>
      </c>
      <c r="B27" s="22" t="s">
        <v>91</v>
      </c>
      <c r="C27" s="22" t="s">
        <v>99</v>
      </c>
      <c r="D27" s="23">
        <v>7000</v>
      </c>
      <c r="E27" s="23">
        <v>0</v>
      </c>
      <c r="F27" s="23">
        <v>7000</v>
      </c>
      <c r="G27" s="23">
        <v>0</v>
      </c>
      <c r="H27" s="23">
        <v>0</v>
      </c>
      <c r="I27" s="23">
        <v>0</v>
      </c>
      <c r="J27" s="23">
        <v>0</v>
      </c>
      <c r="K27" s="24">
        <f t="shared" si="0"/>
        <v>7000</v>
      </c>
      <c r="L27" s="24">
        <f t="shared" si="1"/>
        <v>7000</v>
      </c>
      <c r="M27" s="24">
        <f t="shared" si="3"/>
        <v>0</v>
      </c>
      <c r="N27" s="25">
        <f t="shared" si="2"/>
        <v>0</v>
      </c>
    </row>
    <row r="28" spans="1:14" s="18" customFormat="1" ht="39.950000000000003" customHeight="1" x14ac:dyDescent="0.25">
      <c r="A28" s="20">
        <v>530301111</v>
      </c>
      <c r="B28" s="22" t="s">
        <v>91</v>
      </c>
      <c r="C28" s="22" t="s">
        <v>100</v>
      </c>
      <c r="D28" s="23">
        <v>500</v>
      </c>
      <c r="E28" s="23">
        <v>0</v>
      </c>
      <c r="F28" s="23">
        <v>500</v>
      </c>
      <c r="G28" s="23">
        <v>0</v>
      </c>
      <c r="H28" s="23">
        <v>0</v>
      </c>
      <c r="I28" s="23">
        <v>0</v>
      </c>
      <c r="J28" s="23">
        <v>0</v>
      </c>
      <c r="K28" s="24">
        <f t="shared" si="0"/>
        <v>500</v>
      </c>
      <c r="L28" s="24">
        <f t="shared" si="1"/>
        <v>500</v>
      </c>
      <c r="M28" s="24">
        <f t="shared" si="3"/>
        <v>0</v>
      </c>
      <c r="N28" s="25">
        <f t="shared" si="2"/>
        <v>0</v>
      </c>
    </row>
    <row r="29" spans="1:14" s="18" customFormat="1" ht="39.950000000000003" customHeight="1" x14ac:dyDescent="0.25">
      <c r="A29" s="20">
        <v>530302111</v>
      </c>
      <c r="B29" s="22" t="s">
        <v>91</v>
      </c>
      <c r="C29" s="22" t="s">
        <v>101</v>
      </c>
      <c r="D29" s="23">
        <v>10</v>
      </c>
      <c r="E29" s="23">
        <v>0</v>
      </c>
      <c r="F29" s="23">
        <v>10</v>
      </c>
      <c r="G29" s="23">
        <v>0</v>
      </c>
      <c r="H29" s="23">
        <v>0</v>
      </c>
      <c r="I29" s="23">
        <v>0</v>
      </c>
      <c r="J29" s="23">
        <v>0</v>
      </c>
      <c r="K29" s="24">
        <f t="shared" si="0"/>
        <v>10</v>
      </c>
      <c r="L29" s="24">
        <f t="shared" si="1"/>
        <v>10</v>
      </c>
      <c r="M29" s="24">
        <f t="shared" si="3"/>
        <v>0</v>
      </c>
      <c r="N29" s="25">
        <f t="shared" si="2"/>
        <v>0</v>
      </c>
    </row>
    <row r="30" spans="1:14" s="18" customFormat="1" ht="39.950000000000003" customHeight="1" x14ac:dyDescent="0.25">
      <c r="A30" s="20">
        <v>530303111</v>
      </c>
      <c r="B30" s="22" t="s">
        <v>91</v>
      </c>
      <c r="C30" s="22" t="s">
        <v>102</v>
      </c>
      <c r="D30" s="23">
        <v>3200</v>
      </c>
      <c r="E30" s="23">
        <v>0</v>
      </c>
      <c r="F30" s="23">
        <v>3200</v>
      </c>
      <c r="G30" s="23">
        <v>0</v>
      </c>
      <c r="H30" s="23">
        <v>0</v>
      </c>
      <c r="I30" s="23">
        <v>0</v>
      </c>
      <c r="J30" s="23">
        <v>0</v>
      </c>
      <c r="K30" s="24">
        <f t="shared" si="0"/>
        <v>3200</v>
      </c>
      <c r="L30" s="24">
        <f t="shared" si="1"/>
        <v>3200</v>
      </c>
      <c r="M30" s="24">
        <f t="shared" si="3"/>
        <v>0</v>
      </c>
      <c r="N30" s="25">
        <f t="shared" si="2"/>
        <v>0</v>
      </c>
    </row>
    <row r="31" spans="1:14" s="18" customFormat="1" ht="39.950000000000003" customHeight="1" x14ac:dyDescent="0.25">
      <c r="A31" s="20">
        <v>530304111</v>
      </c>
      <c r="B31" s="22" t="s">
        <v>91</v>
      </c>
      <c r="C31" s="22" t="s">
        <v>103</v>
      </c>
      <c r="D31" s="23">
        <v>10</v>
      </c>
      <c r="E31" s="23">
        <v>0</v>
      </c>
      <c r="F31" s="23">
        <v>10</v>
      </c>
      <c r="G31" s="23">
        <v>0</v>
      </c>
      <c r="H31" s="23">
        <v>0</v>
      </c>
      <c r="I31" s="23">
        <v>0</v>
      </c>
      <c r="J31" s="23">
        <v>0</v>
      </c>
      <c r="K31" s="24">
        <f t="shared" si="0"/>
        <v>10</v>
      </c>
      <c r="L31" s="24">
        <f t="shared" si="1"/>
        <v>10</v>
      </c>
      <c r="M31" s="24">
        <f t="shared" si="3"/>
        <v>0</v>
      </c>
      <c r="N31" s="25">
        <f t="shared" si="2"/>
        <v>0</v>
      </c>
    </row>
    <row r="32" spans="1:14" s="18" customFormat="1" ht="39.950000000000003" customHeight="1" x14ac:dyDescent="0.25">
      <c r="A32" s="20">
        <v>530403111</v>
      </c>
      <c r="B32" s="22" t="s">
        <v>91</v>
      </c>
      <c r="C32" s="22" t="s">
        <v>104</v>
      </c>
      <c r="D32" s="23">
        <v>1000</v>
      </c>
      <c r="E32" s="23">
        <v>0</v>
      </c>
      <c r="F32" s="23">
        <v>1000</v>
      </c>
      <c r="G32" s="23">
        <v>0</v>
      </c>
      <c r="H32" s="23">
        <v>0</v>
      </c>
      <c r="I32" s="23">
        <v>0</v>
      </c>
      <c r="J32" s="23">
        <v>0</v>
      </c>
      <c r="K32" s="24">
        <f t="shared" si="0"/>
        <v>1000</v>
      </c>
      <c r="L32" s="24">
        <f t="shared" si="1"/>
        <v>1000</v>
      </c>
      <c r="M32" s="24">
        <f t="shared" si="3"/>
        <v>0</v>
      </c>
      <c r="N32" s="25">
        <f t="shared" si="2"/>
        <v>0</v>
      </c>
    </row>
    <row r="33" spans="1:14" s="18" customFormat="1" ht="39.950000000000003" customHeight="1" x14ac:dyDescent="0.25">
      <c r="A33" s="20">
        <v>530404111</v>
      </c>
      <c r="B33" s="22" t="s">
        <v>91</v>
      </c>
      <c r="C33" s="22" t="s">
        <v>105</v>
      </c>
      <c r="D33" s="23">
        <v>1000</v>
      </c>
      <c r="E33" s="23">
        <v>0</v>
      </c>
      <c r="F33" s="23">
        <v>1000</v>
      </c>
      <c r="G33" s="23">
        <v>0</v>
      </c>
      <c r="H33" s="23">
        <v>0</v>
      </c>
      <c r="I33" s="23">
        <v>0</v>
      </c>
      <c r="J33" s="23">
        <v>0</v>
      </c>
      <c r="K33" s="24">
        <f t="shared" si="0"/>
        <v>1000</v>
      </c>
      <c r="L33" s="24">
        <f t="shared" si="1"/>
        <v>1000</v>
      </c>
      <c r="M33" s="24">
        <f t="shared" si="3"/>
        <v>0</v>
      </c>
      <c r="N33" s="25">
        <f t="shared" si="2"/>
        <v>0</v>
      </c>
    </row>
    <row r="34" spans="1:14" s="18" customFormat="1" ht="39.950000000000003" customHeight="1" x14ac:dyDescent="0.25">
      <c r="A34" s="20">
        <v>530405111</v>
      </c>
      <c r="B34" s="22" t="s">
        <v>91</v>
      </c>
      <c r="C34" s="22" t="s">
        <v>106</v>
      </c>
      <c r="D34" s="23">
        <v>13500</v>
      </c>
      <c r="E34" s="23">
        <v>0</v>
      </c>
      <c r="F34" s="23">
        <v>13500</v>
      </c>
      <c r="G34" s="23">
        <v>0</v>
      </c>
      <c r="H34" s="23">
        <v>0</v>
      </c>
      <c r="I34" s="23">
        <v>0</v>
      </c>
      <c r="J34" s="23">
        <v>0</v>
      </c>
      <c r="K34" s="24">
        <f t="shared" si="0"/>
        <v>13500</v>
      </c>
      <c r="L34" s="24">
        <f t="shared" si="1"/>
        <v>13500</v>
      </c>
      <c r="M34" s="24">
        <f t="shared" si="3"/>
        <v>0</v>
      </c>
      <c r="N34" s="25">
        <f t="shared" si="2"/>
        <v>0</v>
      </c>
    </row>
    <row r="35" spans="1:14" s="18" customFormat="1" ht="39.950000000000003" customHeight="1" x14ac:dyDescent="0.25">
      <c r="A35" s="20">
        <v>530417111</v>
      </c>
      <c r="B35" s="22" t="s">
        <v>91</v>
      </c>
      <c r="C35" s="22" t="s">
        <v>107</v>
      </c>
      <c r="D35" s="23">
        <v>1000</v>
      </c>
      <c r="E35" s="23">
        <v>0</v>
      </c>
      <c r="F35" s="23">
        <v>1000</v>
      </c>
      <c r="G35" s="23">
        <v>0</v>
      </c>
      <c r="H35" s="23">
        <v>0</v>
      </c>
      <c r="I35" s="23">
        <v>0</v>
      </c>
      <c r="J35" s="23">
        <v>0</v>
      </c>
      <c r="K35" s="24">
        <f t="shared" si="0"/>
        <v>1000</v>
      </c>
      <c r="L35" s="24">
        <f t="shared" si="1"/>
        <v>1000</v>
      </c>
      <c r="M35" s="24">
        <f t="shared" si="3"/>
        <v>0</v>
      </c>
      <c r="N35" s="25">
        <f t="shared" si="2"/>
        <v>0</v>
      </c>
    </row>
    <row r="36" spans="1:14" s="18" customFormat="1" ht="39.950000000000003" customHeight="1" x14ac:dyDescent="0.25">
      <c r="A36" s="20">
        <v>530606111</v>
      </c>
      <c r="B36" s="22" t="s">
        <v>91</v>
      </c>
      <c r="C36" s="22" t="s">
        <v>108</v>
      </c>
      <c r="D36" s="23">
        <v>11710</v>
      </c>
      <c r="E36" s="23">
        <v>0</v>
      </c>
      <c r="F36" s="23">
        <v>11710</v>
      </c>
      <c r="G36" s="23">
        <v>531.66</v>
      </c>
      <c r="H36" s="23">
        <v>531.66</v>
      </c>
      <c r="I36" s="23">
        <v>531.66</v>
      </c>
      <c r="J36" s="23">
        <v>0</v>
      </c>
      <c r="K36" s="24">
        <f t="shared" si="0"/>
        <v>11178.34</v>
      </c>
      <c r="L36" s="24">
        <f t="shared" si="1"/>
        <v>11178.34</v>
      </c>
      <c r="M36" s="24">
        <f t="shared" si="3"/>
        <v>531.66</v>
      </c>
      <c r="N36" s="25">
        <f t="shared" si="2"/>
        <v>4.5402220324508961E-2</v>
      </c>
    </row>
    <row r="37" spans="1:14" s="18" customFormat="1" ht="39.950000000000003" customHeight="1" x14ac:dyDescent="0.25">
      <c r="A37" s="20">
        <v>530612111</v>
      </c>
      <c r="B37" s="22" t="s">
        <v>91</v>
      </c>
      <c r="C37" s="22" t="s">
        <v>109</v>
      </c>
      <c r="D37" s="23">
        <v>510</v>
      </c>
      <c r="E37" s="23">
        <v>0</v>
      </c>
      <c r="F37" s="23">
        <v>510</v>
      </c>
      <c r="G37" s="23">
        <v>0</v>
      </c>
      <c r="H37" s="23">
        <v>0</v>
      </c>
      <c r="I37" s="23">
        <v>0</v>
      </c>
      <c r="J37" s="23">
        <v>0</v>
      </c>
      <c r="K37" s="24">
        <f t="shared" si="0"/>
        <v>510</v>
      </c>
      <c r="L37" s="24">
        <f t="shared" si="1"/>
        <v>510</v>
      </c>
      <c r="M37" s="24">
        <f t="shared" si="3"/>
        <v>0</v>
      </c>
      <c r="N37" s="25">
        <f t="shared" si="2"/>
        <v>0</v>
      </c>
    </row>
    <row r="38" spans="1:14" s="18" customFormat="1" ht="39.950000000000003" customHeight="1" x14ac:dyDescent="0.25">
      <c r="A38" s="20">
        <v>530702111</v>
      </c>
      <c r="B38" s="22" t="s">
        <v>91</v>
      </c>
      <c r="C38" s="22" t="s">
        <v>110</v>
      </c>
      <c r="D38" s="23">
        <v>4000</v>
      </c>
      <c r="E38" s="23">
        <v>0</v>
      </c>
      <c r="F38" s="23">
        <v>4000</v>
      </c>
      <c r="G38" s="23">
        <v>0</v>
      </c>
      <c r="H38" s="23">
        <v>0</v>
      </c>
      <c r="I38" s="23">
        <v>0</v>
      </c>
      <c r="J38" s="23">
        <v>0</v>
      </c>
      <c r="K38" s="24">
        <f t="shared" si="0"/>
        <v>4000</v>
      </c>
      <c r="L38" s="24">
        <f t="shared" si="1"/>
        <v>4000</v>
      </c>
      <c r="M38" s="24">
        <f t="shared" si="3"/>
        <v>0</v>
      </c>
      <c r="N38" s="25">
        <f t="shared" si="2"/>
        <v>0</v>
      </c>
    </row>
    <row r="39" spans="1:14" s="18" customFormat="1" ht="39.950000000000003" customHeight="1" x14ac:dyDescent="0.25">
      <c r="A39" s="20">
        <v>530704111</v>
      </c>
      <c r="B39" s="22" t="s">
        <v>91</v>
      </c>
      <c r="C39" s="22" t="s">
        <v>111</v>
      </c>
      <c r="D39" s="23">
        <v>5000</v>
      </c>
      <c r="E39" s="23">
        <v>0</v>
      </c>
      <c r="F39" s="23">
        <v>5000</v>
      </c>
      <c r="G39" s="23">
        <v>0</v>
      </c>
      <c r="H39" s="23">
        <v>0</v>
      </c>
      <c r="I39" s="23">
        <v>0</v>
      </c>
      <c r="J39" s="23">
        <v>0</v>
      </c>
      <c r="K39" s="24">
        <f t="shared" si="0"/>
        <v>5000</v>
      </c>
      <c r="L39" s="24">
        <f t="shared" si="1"/>
        <v>5000</v>
      </c>
      <c r="M39" s="24">
        <f t="shared" si="3"/>
        <v>0</v>
      </c>
      <c r="N39" s="25">
        <f t="shared" si="2"/>
        <v>0</v>
      </c>
    </row>
    <row r="40" spans="1:14" s="18" customFormat="1" ht="39.950000000000003" customHeight="1" x14ac:dyDescent="0.25">
      <c r="A40" s="20">
        <v>530802111</v>
      </c>
      <c r="B40" s="22" t="s">
        <v>91</v>
      </c>
      <c r="C40" s="22" t="s">
        <v>112</v>
      </c>
      <c r="D40" s="23">
        <v>4000</v>
      </c>
      <c r="E40" s="23">
        <v>0</v>
      </c>
      <c r="F40" s="23">
        <v>4000</v>
      </c>
      <c r="G40" s="23">
        <v>0</v>
      </c>
      <c r="H40" s="23">
        <v>0</v>
      </c>
      <c r="I40" s="23">
        <v>0</v>
      </c>
      <c r="J40" s="23">
        <v>0</v>
      </c>
      <c r="K40" s="24">
        <f t="shared" si="0"/>
        <v>4000</v>
      </c>
      <c r="L40" s="24">
        <f t="shared" si="1"/>
        <v>4000</v>
      </c>
      <c r="M40" s="24">
        <f t="shared" si="3"/>
        <v>0</v>
      </c>
      <c r="N40" s="25">
        <f t="shared" si="2"/>
        <v>0</v>
      </c>
    </row>
    <row r="41" spans="1:14" s="18" customFormat="1" ht="39.950000000000003" customHeight="1" x14ac:dyDescent="0.25">
      <c r="A41" s="20">
        <v>530803111</v>
      </c>
      <c r="B41" s="22" t="s">
        <v>91</v>
      </c>
      <c r="C41" s="22" t="s">
        <v>113</v>
      </c>
      <c r="D41" s="23">
        <v>3000</v>
      </c>
      <c r="E41" s="23">
        <v>0</v>
      </c>
      <c r="F41" s="23">
        <v>3000</v>
      </c>
      <c r="G41" s="23">
        <v>0</v>
      </c>
      <c r="H41" s="23">
        <v>0</v>
      </c>
      <c r="I41" s="23">
        <v>0</v>
      </c>
      <c r="J41" s="23">
        <v>0</v>
      </c>
      <c r="K41" s="24">
        <f t="shared" si="0"/>
        <v>3000</v>
      </c>
      <c r="L41" s="24">
        <f t="shared" si="1"/>
        <v>3000</v>
      </c>
      <c r="M41" s="24">
        <f t="shared" si="3"/>
        <v>0</v>
      </c>
      <c r="N41" s="25">
        <f t="shared" si="2"/>
        <v>0</v>
      </c>
    </row>
    <row r="42" spans="1:14" s="18" customFormat="1" ht="39.950000000000003" customHeight="1" x14ac:dyDescent="0.25">
      <c r="A42" s="20">
        <v>530804111</v>
      </c>
      <c r="B42" s="22" t="s">
        <v>91</v>
      </c>
      <c r="C42" s="22" t="s">
        <v>114</v>
      </c>
      <c r="D42" s="23">
        <v>25000</v>
      </c>
      <c r="E42" s="23">
        <v>0</v>
      </c>
      <c r="F42" s="23">
        <v>25000</v>
      </c>
      <c r="G42" s="23">
        <v>0</v>
      </c>
      <c r="H42" s="23">
        <v>0</v>
      </c>
      <c r="I42" s="23">
        <v>0</v>
      </c>
      <c r="J42" s="23">
        <v>0</v>
      </c>
      <c r="K42" s="24">
        <f t="shared" si="0"/>
        <v>25000</v>
      </c>
      <c r="L42" s="24">
        <f t="shared" si="1"/>
        <v>25000</v>
      </c>
      <c r="M42" s="24">
        <f t="shared" si="3"/>
        <v>0</v>
      </c>
      <c r="N42" s="25">
        <f t="shared" si="2"/>
        <v>0</v>
      </c>
    </row>
    <row r="43" spans="1:14" s="18" customFormat="1" ht="39.950000000000003" customHeight="1" x14ac:dyDescent="0.25">
      <c r="A43" s="20">
        <v>530805111</v>
      </c>
      <c r="B43" s="22" t="s">
        <v>91</v>
      </c>
      <c r="C43" s="22" t="s">
        <v>115</v>
      </c>
      <c r="D43" s="23">
        <v>9000</v>
      </c>
      <c r="E43" s="23">
        <v>0</v>
      </c>
      <c r="F43" s="23">
        <v>9000</v>
      </c>
      <c r="G43" s="23">
        <v>0</v>
      </c>
      <c r="H43" s="23">
        <v>0</v>
      </c>
      <c r="I43" s="23">
        <v>0</v>
      </c>
      <c r="J43" s="23">
        <v>0</v>
      </c>
      <c r="K43" s="24">
        <f t="shared" si="0"/>
        <v>9000</v>
      </c>
      <c r="L43" s="24">
        <f t="shared" si="1"/>
        <v>9000</v>
      </c>
      <c r="M43" s="24">
        <f t="shared" si="3"/>
        <v>0</v>
      </c>
      <c r="N43" s="25">
        <f t="shared" si="2"/>
        <v>0</v>
      </c>
    </row>
    <row r="44" spans="1:14" s="18" customFormat="1" ht="39.950000000000003" customHeight="1" x14ac:dyDescent="0.25">
      <c r="A44" s="20">
        <v>530807111</v>
      </c>
      <c r="B44" s="22" t="s">
        <v>91</v>
      </c>
      <c r="C44" s="22" t="s">
        <v>116</v>
      </c>
      <c r="D44" s="23">
        <v>5000</v>
      </c>
      <c r="E44" s="23">
        <v>0</v>
      </c>
      <c r="F44" s="23">
        <v>5000</v>
      </c>
      <c r="G44" s="23">
        <v>0</v>
      </c>
      <c r="H44" s="23">
        <v>0</v>
      </c>
      <c r="I44" s="23">
        <v>0</v>
      </c>
      <c r="J44" s="23">
        <v>0</v>
      </c>
      <c r="K44" s="24">
        <f t="shared" si="0"/>
        <v>5000</v>
      </c>
      <c r="L44" s="24">
        <f t="shared" si="1"/>
        <v>5000</v>
      </c>
      <c r="M44" s="24">
        <f t="shared" si="3"/>
        <v>0</v>
      </c>
      <c r="N44" s="25">
        <f t="shared" si="2"/>
        <v>0</v>
      </c>
    </row>
    <row r="45" spans="1:14" s="18" customFormat="1" ht="39.950000000000003" customHeight="1" x14ac:dyDescent="0.25">
      <c r="A45" s="20">
        <v>530811111</v>
      </c>
      <c r="B45" s="22" t="s">
        <v>91</v>
      </c>
      <c r="C45" s="22" t="s">
        <v>117</v>
      </c>
      <c r="D45" s="23">
        <v>5000</v>
      </c>
      <c r="E45" s="23">
        <v>0</v>
      </c>
      <c r="F45" s="23">
        <v>5000</v>
      </c>
      <c r="G45" s="23">
        <v>0</v>
      </c>
      <c r="H45" s="23">
        <v>0</v>
      </c>
      <c r="I45" s="23">
        <v>0</v>
      </c>
      <c r="J45" s="23">
        <v>0</v>
      </c>
      <c r="K45" s="24">
        <f t="shared" si="0"/>
        <v>5000</v>
      </c>
      <c r="L45" s="24">
        <f t="shared" si="1"/>
        <v>5000</v>
      </c>
      <c r="M45" s="24">
        <f t="shared" si="3"/>
        <v>0</v>
      </c>
      <c r="N45" s="25">
        <f t="shared" si="2"/>
        <v>0</v>
      </c>
    </row>
    <row r="46" spans="1:14" s="18" customFormat="1" ht="39.950000000000003" customHeight="1" x14ac:dyDescent="0.25">
      <c r="A46" s="20">
        <v>530813111</v>
      </c>
      <c r="B46" s="22" t="s">
        <v>91</v>
      </c>
      <c r="C46" s="22" t="s">
        <v>118</v>
      </c>
      <c r="D46" s="23">
        <v>13700</v>
      </c>
      <c r="E46" s="23">
        <v>0</v>
      </c>
      <c r="F46" s="23">
        <v>13700</v>
      </c>
      <c r="G46" s="23">
        <v>0</v>
      </c>
      <c r="H46" s="23">
        <v>0</v>
      </c>
      <c r="I46" s="23">
        <v>0</v>
      </c>
      <c r="J46" s="23">
        <v>0</v>
      </c>
      <c r="K46" s="24">
        <f t="shared" si="0"/>
        <v>13700</v>
      </c>
      <c r="L46" s="24">
        <f t="shared" si="1"/>
        <v>13700</v>
      </c>
      <c r="M46" s="24">
        <f t="shared" si="3"/>
        <v>0</v>
      </c>
      <c r="N46" s="25">
        <f t="shared" si="2"/>
        <v>0</v>
      </c>
    </row>
    <row r="47" spans="1:14" s="18" customFormat="1" ht="39.950000000000003" customHeight="1" x14ac:dyDescent="0.25">
      <c r="A47" s="20">
        <v>570102111</v>
      </c>
      <c r="B47" s="22" t="s">
        <v>119</v>
      </c>
      <c r="C47" s="22" t="s">
        <v>120</v>
      </c>
      <c r="D47" s="23">
        <v>4000</v>
      </c>
      <c r="E47" s="23">
        <v>0</v>
      </c>
      <c r="F47" s="23">
        <v>4000</v>
      </c>
      <c r="G47" s="23">
        <v>0</v>
      </c>
      <c r="H47" s="23">
        <v>0</v>
      </c>
      <c r="I47" s="23">
        <v>0</v>
      </c>
      <c r="J47" s="23">
        <v>0</v>
      </c>
      <c r="K47" s="24">
        <f t="shared" si="0"/>
        <v>4000</v>
      </c>
      <c r="L47" s="24">
        <f t="shared" si="1"/>
        <v>4000</v>
      </c>
      <c r="M47" s="24">
        <f t="shared" si="3"/>
        <v>0</v>
      </c>
      <c r="N47" s="25">
        <f t="shared" si="2"/>
        <v>0</v>
      </c>
    </row>
    <row r="48" spans="1:14" s="18" customFormat="1" ht="39.950000000000003" customHeight="1" x14ac:dyDescent="0.25">
      <c r="A48" s="20">
        <v>570201111</v>
      </c>
      <c r="B48" s="22" t="s">
        <v>119</v>
      </c>
      <c r="C48" s="22" t="s">
        <v>121</v>
      </c>
      <c r="D48" s="23">
        <v>40000</v>
      </c>
      <c r="E48" s="23">
        <v>0</v>
      </c>
      <c r="F48" s="23">
        <v>40000</v>
      </c>
      <c r="G48" s="23">
        <v>0</v>
      </c>
      <c r="H48" s="23">
        <v>0</v>
      </c>
      <c r="I48" s="23">
        <v>0</v>
      </c>
      <c r="J48" s="23">
        <v>0</v>
      </c>
      <c r="K48" s="24">
        <f t="shared" si="0"/>
        <v>40000</v>
      </c>
      <c r="L48" s="24">
        <f t="shared" si="1"/>
        <v>40000</v>
      </c>
      <c r="M48" s="24">
        <f t="shared" si="3"/>
        <v>0</v>
      </c>
      <c r="N48" s="25">
        <f t="shared" si="2"/>
        <v>0</v>
      </c>
    </row>
    <row r="49" spans="1:14" s="18" customFormat="1" ht="39.950000000000003" customHeight="1" x14ac:dyDescent="0.25">
      <c r="A49" s="20">
        <v>570206111</v>
      </c>
      <c r="B49" s="22" t="s">
        <v>119</v>
      </c>
      <c r="C49" s="22" t="s">
        <v>122</v>
      </c>
      <c r="D49" s="23">
        <v>10000</v>
      </c>
      <c r="E49" s="23">
        <v>0</v>
      </c>
      <c r="F49" s="23">
        <v>10000</v>
      </c>
      <c r="G49" s="23">
        <v>0</v>
      </c>
      <c r="H49" s="23">
        <v>0</v>
      </c>
      <c r="I49" s="23">
        <v>0</v>
      </c>
      <c r="J49" s="23">
        <v>0</v>
      </c>
      <c r="K49" s="24">
        <f t="shared" si="0"/>
        <v>10000</v>
      </c>
      <c r="L49" s="24">
        <f t="shared" si="1"/>
        <v>10000</v>
      </c>
      <c r="M49" s="24">
        <f t="shared" si="3"/>
        <v>0</v>
      </c>
      <c r="N49" s="25">
        <f t="shared" si="2"/>
        <v>0</v>
      </c>
    </row>
    <row r="50" spans="1:14" s="18" customFormat="1" ht="39.950000000000003" customHeight="1" x14ac:dyDescent="0.25">
      <c r="A50" s="20">
        <v>840103111</v>
      </c>
      <c r="B50" s="22" t="s">
        <v>123</v>
      </c>
      <c r="C50" s="22" t="s">
        <v>104</v>
      </c>
      <c r="D50" s="23">
        <v>9880</v>
      </c>
      <c r="E50" s="23">
        <v>0</v>
      </c>
      <c r="F50" s="23">
        <v>9880</v>
      </c>
      <c r="G50" s="23">
        <v>0</v>
      </c>
      <c r="H50" s="23">
        <v>0</v>
      </c>
      <c r="I50" s="23">
        <v>0</v>
      </c>
      <c r="J50" s="23">
        <v>0</v>
      </c>
      <c r="K50" s="24">
        <f t="shared" si="0"/>
        <v>9880</v>
      </c>
      <c r="L50" s="24">
        <f t="shared" si="1"/>
        <v>9880</v>
      </c>
      <c r="M50" s="24">
        <f t="shared" si="3"/>
        <v>0</v>
      </c>
      <c r="N50" s="25">
        <f t="shared" si="2"/>
        <v>0</v>
      </c>
    </row>
    <row r="51" spans="1:14" s="18" customFormat="1" ht="39.950000000000003" customHeight="1" x14ac:dyDescent="0.25">
      <c r="A51" s="20">
        <v>840104111</v>
      </c>
      <c r="B51" s="22" t="s">
        <v>123</v>
      </c>
      <c r="C51" s="22" t="s">
        <v>105</v>
      </c>
      <c r="D51" s="23">
        <v>10700</v>
      </c>
      <c r="E51" s="23">
        <v>0</v>
      </c>
      <c r="F51" s="23">
        <v>10700</v>
      </c>
      <c r="G51" s="23">
        <v>0</v>
      </c>
      <c r="H51" s="23">
        <v>0</v>
      </c>
      <c r="I51" s="23">
        <v>0</v>
      </c>
      <c r="J51" s="23">
        <v>0</v>
      </c>
      <c r="K51" s="24">
        <f t="shared" si="0"/>
        <v>10700</v>
      </c>
      <c r="L51" s="24">
        <f t="shared" si="1"/>
        <v>10700</v>
      </c>
      <c r="M51" s="24">
        <f t="shared" si="3"/>
        <v>0</v>
      </c>
      <c r="N51" s="25">
        <f t="shared" si="2"/>
        <v>0</v>
      </c>
    </row>
    <row r="52" spans="1:14" s="18" customFormat="1" ht="39.950000000000003" customHeight="1" x14ac:dyDescent="0.25">
      <c r="A52" s="20">
        <v>840105111</v>
      </c>
      <c r="B52" s="22" t="s">
        <v>123</v>
      </c>
      <c r="C52" s="22" t="s">
        <v>106</v>
      </c>
      <c r="D52" s="23">
        <v>10</v>
      </c>
      <c r="E52" s="23">
        <v>0</v>
      </c>
      <c r="F52" s="23">
        <v>10</v>
      </c>
      <c r="G52" s="23">
        <v>0</v>
      </c>
      <c r="H52" s="23">
        <v>0</v>
      </c>
      <c r="I52" s="23">
        <v>0</v>
      </c>
      <c r="J52" s="23">
        <v>0</v>
      </c>
      <c r="K52" s="24">
        <f t="shared" si="0"/>
        <v>10</v>
      </c>
      <c r="L52" s="24">
        <f t="shared" si="1"/>
        <v>10</v>
      </c>
      <c r="M52" s="24">
        <f t="shared" si="3"/>
        <v>0</v>
      </c>
      <c r="N52" s="25">
        <f t="shared" si="2"/>
        <v>0</v>
      </c>
    </row>
    <row r="53" spans="1:14" s="18" customFormat="1" ht="39.950000000000003" customHeight="1" x14ac:dyDescent="0.25">
      <c r="A53" s="20">
        <v>840107111</v>
      </c>
      <c r="B53" s="22" t="s">
        <v>123</v>
      </c>
      <c r="C53" s="22" t="s">
        <v>124</v>
      </c>
      <c r="D53" s="23">
        <v>36500</v>
      </c>
      <c r="E53" s="23">
        <v>0</v>
      </c>
      <c r="F53" s="23">
        <v>36500</v>
      </c>
      <c r="G53" s="23">
        <v>0</v>
      </c>
      <c r="H53" s="23">
        <v>0</v>
      </c>
      <c r="I53" s="23">
        <v>0</v>
      </c>
      <c r="J53" s="23">
        <v>0</v>
      </c>
      <c r="K53" s="24">
        <f t="shared" si="0"/>
        <v>36500</v>
      </c>
      <c r="L53" s="24">
        <f t="shared" si="1"/>
        <v>36500</v>
      </c>
      <c r="M53" s="24">
        <f t="shared" si="3"/>
        <v>0</v>
      </c>
      <c r="N53" s="25">
        <f t="shared" si="2"/>
        <v>0</v>
      </c>
    </row>
    <row r="54" spans="1:14" s="18" customFormat="1" ht="39.950000000000003" customHeight="1" x14ac:dyDescent="0.25">
      <c r="A54" s="20">
        <v>510105121</v>
      </c>
      <c r="B54" s="21" t="s">
        <v>72</v>
      </c>
      <c r="C54" s="22" t="s">
        <v>73</v>
      </c>
      <c r="D54" s="23">
        <v>150034</v>
      </c>
      <c r="E54" s="23">
        <v>0</v>
      </c>
      <c r="F54" s="23">
        <v>150034</v>
      </c>
      <c r="G54" s="23">
        <v>12387.8</v>
      </c>
      <c r="H54" s="23">
        <v>12387.8</v>
      </c>
      <c r="I54" s="23">
        <v>12387.8</v>
      </c>
      <c r="J54" s="23">
        <v>9403.15</v>
      </c>
      <c r="K54" s="24">
        <f t="shared" si="0"/>
        <v>137646.20000000001</v>
      </c>
      <c r="L54" s="24">
        <f t="shared" si="1"/>
        <v>137646.20000000001</v>
      </c>
      <c r="M54" s="24">
        <f t="shared" si="3"/>
        <v>2984.6499999999996</v>
      </c>
      <c r="N54" s="25">
        <f t="shared" si="2"/>
        <v>8.2566618233200467E-2</v>
      </c>
    </row>
    <row r="55" spans="1:14" s="18" customFormat="1" ht="39.950000000000003" customHeight="1" x14ac:dyDescent="0.25">
      <c r="A55" s="20">
        <v>510106121</v>
      </c>
      <c r="B55" s="21" t="s">
        <v>72</v>
      </c>
      <c r="C55" s="22" t="s">
        <v>74</v>
      </c>
      <c r="D55" s="23">
        <v>8001</v>
      </c>
      <c r="E55" s="23">
        <v>0</v>
      </c>
      <c r="F55" s="23">
        <v>8001</v>
      </c>
      <c r="G55" s="23">
        <v>642.41</v>
      </c>
      <c r="H55" s="23">
        <v>642.41</v>
      </c>
      <c r="I55" s="23">
        <v>642.41</v>
      </c>
      <c r="J55" s="23">
        <v>445.77</v>
      </c>
      <c r="K55" s="24">
        <f t="shared" si="0"/>
        <v>7358.59</v>
      </c>
      <c r="L55" s="24">
        <f t="shared" si="1"/>
        <v>7358.59</v>
      </c>
      <c r="M55" s="24">
        <f t="shared" si="3"/>
        <v>196.64</v>
      </c>
      <c r="N55" s="25">
        <f t="shared" si="2"/>
        <v>8.0291213598300215E-2</v>
      </c>
    </row>
    <row r="56" spans="1:14" s="18" customFormat="1" ht="39.950000000000003" customHeight="1" x14ac:dyDescent="0.25">
      <c r="A56" s="20">
        <v>510203121</v>
      </c>
      <c r="B56" s="21" t="s">
        <v>72</v>
      </c>
      <c r="C56" s="22" t="s">
        <v>75</v>
      </c>
      <c r="D56" s="23">
        <v>14251</v>
      </c>
      <c r="E56" s="23">
        <v>0</v>
      </c>
      <c r="F56" s="23">
        <v>14251</v>
      </c>
      <c r="G56" s="23">
        <v>254.4</v>
      </c>
      <c r="H56" s="23">
        <v>254.4</v>
      </c>
      <c r="I56" s="23">
        <v>254.4</v>
      </c>
      <c r="J56" s="23">
        <v>254.4</v>
      </c>
      <c r="K56" s="24">
        <f t="shared" si="0"/>
        <v>13996.6</v>
      </c>
      <c r="L56" s="24">
        <f t="shared" si="1"/>
        <v>13996.6</v>
      </c>
      <c r="M56" s="24">
        <f t="shared" si="3"/>
        <v>0</v>
      </c>
      <c r="N56" s="25">
        <f t="shared" si="2"/>
        <v>1.7851378850606975E-2</v>
      </c>
    </row>
    <row r="57" spans="1:14" s="18" customFormat="1" ht="39.950000000000003" customHeight="1" x14ac:dyDescent="0.25">
      <c r="A57" s="20">
        <v>510204121</v>
      </c>
      <c r="B57" s="21" t="s">
        <v>72</v>
      </c>
      <c r="C57" s="22" t="s">
        <v>76</v>
      </c>
      <c r="D57" s="23">
        <v>6350</v>
      </c>
      <c r="E57" s="23">
        <v>0</v>
      </c>
      <c r="F57" s="23">
        <v>6350</v>
      </c>
      <c r="G57" s="23">
        <v>75.38</v>
      </c>
      <c r="H57" s="23">
        <v>75.38</v>
      </c>
      <c r="I57" s="23">
        <v>75.38</v>
      </c>
      <c r="J57" s="23">
        <v>75.38</v>
      </c>
      <c r="K57" s="24">
        <f t="shared" si="0"/>
        <v>6274.62</v>
      </c>
      <c r="L57" s="24">
        <f t="shared" si="1"/>
        <v>6274.62</v>
      </c>
      <c r="M57" s="24">
        <f t="shared" si="3"/>
        <v>0</v>
      </c>
      <c r="N57" s="25">
        <f t="shared" si="2"/>
        <v>1.1870866141732283E-2</v>
      </c>
    </row>
    <row r="58" spans="1:14" s="18" customFormat="1" ht="39.950000000000003" customHeight="1" x14ac:dyDescent="0.25">
      <c r="A58" s="20">
        <v>510304121</v>
      </c>
      <c r="B58" s="21" t="s">
        <v>72</v>
      </c>
      <c r="C58" s="22" t="s">
        <v>77</v>
      </c>
      <c r="D58" s="23">
        <v>150</v>
      </c>
      <c r="E58" s="23">
        <v>0</v>
      </c>
      <c r="F58" s="23">
        <v>150</v>
      </c>
      <c r="G58" s="23">
        <v>10</v>
      </c>
      <c r="H58" s="23">
        <v>10</v>
      </c>
      <c r="I58" s="23">
        <v>10</v>
      </c>
      <c r="J58" s="23">
        <v>10</v>
      </c>
      <c r="K58" s="24">
        <f t="shared" si="0"/>
        <v>140</v>
      </c>
      <c r="L58" s="24">
        <f t="shared" si="1"/>
        <v>140</v>
      </c>
      <c r="M58" s="24">
        <f t="shared" si="3"/>
        <v>0</v>
      </c>
      <c r="N58" s="25">
        <f t="shared" si="2"/>
        <v>6.6666666666666666E-2</v>
      </c>
    </row>
    <row r="59" spans="1:14" s="18" customFormat="1" ht="39.950000000000003" customHeight="1" x14ac:dyDescent="0.25">
      <c r="A59" s="20">
        <v>510306121</v>
      </c>
      <c r="B59" s="21" t="s">
        <v>72</v>
      </c>
      <c r="C59" s="22" t="s">
        <v>78</v>
      </c>
      <c r="D59" s="23">
        <v>500</v>
      </c>
      <c r="E59" s="23">
        <v>0</v>
      </c>
      <c r="F59" s="23">
        <v>500</v>
      </c>
      <c r="G59" s="23">
        <v>40</v>
      </c>
      <c r="H59" s="23">
        <v>40</v>
      </c>
      <c r="I59" s="23">
        <v>40</v>
      </c>
      <c r="J59" s="23">
        <v>40</v>
      </c>
      <c r="K59" s="24">
        <f t="shared" si="0"/>
        <v>460</v>
      </c>
      <c r="L59" s="24">
        <f t="shared" si="1"/>
        <v>460</v>
      </c>
      <c r="M59" s="24">
        <f t="shared" si="3"/>
        <v>0</v>
      </c>
      <c r="N59" s="25">
        <f t="shared" si="2"/>
        <v>0.08</v>
      </c>
    </row>
    <row r="60" spans="1:14" s="18" customFormat="1" ht="39.950000000000003" customHeight="1" x14ac:dyDescent="0.25">
      <c r="A60" s="20">
        <v>510401121</v>
      </c>
      <c r="B60" s="21" t="s">
        <v>72</v>
      </c>
      <c r="C60" s="22" t="s">
        <v>79</v>
      </c>
      <c r="D60" s="23">
        <v>100</v>
      </c>
      <c r="E60" s="23">
        <v>0</v>
      </c>
      <c r="F60" s="23">
        <v>100</v>
      </c>
      <c r="G60" s="23">
        <v>4.5999999999999996</v>
      </c>
      <c r="H60" s="23">
        <v>4.5999999999999996</v>
      </c>
      <c r="I60" s="23">
        <v>4.5999999999999996</v>
      </c>
      <c r="J60" s="23">
        <v>4.5999999999999996</v>
      </c>
      <c r="K60" s="24">
        <f t="shared" si="0"/>
        <v>95.4</v>
      </c>
      <c r="L60" s="24">
        <f t="shared" si="1"/>
        <v>95.4</v>
      </c>
      <c r="M60" s="24">
        <f t="shared" si="3"/>
        <v>0</v>
      </c>
      <c r="N60" s="25">
        <f t="shared" si="2"/>
        <v>4.5999999999999999E-2</v>
      </c>
    </row>
    <row r="61" spans="1:14" s="18" customFormat="1" ht="39.950000000000003" customHeight="1" x14ac:dyDescent="0.25">
      <c r="A61" s="20">
        <v>510408121</v>
      </c>
      <c r="B61" s="21" t="s">
        <v>72</v>
      </c>
      <c r="C61" s="22" t="s">
        <v>80</v>
      </c>
      <c r="D61" s="23">
        <v>500</v>
      </c>
      <c r="E61" s="23">
        <v>0</v>
      </c>
      <c r="F61" s="23">
        <v>500</v>
      </c>
      <c r="G61" s="23">
        <v>32.200000000000003</v>
      </c>
      <c r="H61" s="23">
        <v>32.200000000000003</v>
      </c>
      <c r="I61" s="23">
        <v>32.200000000000003</v>
      </c>
      <c r="J61" s="23">
        <v>32.200000000000003</v>
      </c>
      <c r="K61" s="24">
        <f t="shared" si="0"/>
        <v>467.8</v>
      </c>
      <c r="L61" s="24">
        <f t="shared" si="1"/>
        <v>467.8</v>
      </c>
      <c r="M61" s="24">
        <f t="shared" si="3"/>
        <v>0</v>
      </c>
      <c r="N61" s="25">
        <f t="shared" si="2"/>
        <v>6.4399999999999999E-2</v>
      </c>
    </row>
    <row r="62" spans="1:14" s="18" customFormat="1" ht="39.950000000000003" customHeight="1" x14ac:dyDescent="0.25">
      <c r="A62" s="20">
        <v>510509121</v>
      </c>
      <c r="B62" s="21" t="s">
        <v>72</v>
      </c>
      <c r="C62" s="22" t="s">
        <v>81</v>
      </c>
      <c r="D62" s="23">
        <v>500</v>
      </c>
      <c r="E62" s="23">
        <v>0</v>
      </c>
      <c r="F62" s="23">
        <v>500</v>
      </c>
      <c r="G62" s="23">
        <v>0</v>
      </c>
      <c r="H62" s="23">
        <v>0</v>
      </c>
      <c r="I62" s="23">
        <v>0</v>
      </c>
      <c r="J62" s="23">
        <v>0</v>
      </c>
      <c r="K62" s="24">
        <f t="shared" si="0"/>
        <v>500</v>
      </c>
      <c r="L62" s="24">
        <f t="shared" si="1"/>
        <v>500</v>
      </c>
      <c r="M62" s="24">
        <f t="shared" si="3"/>
        <v>0</v>
      </c>
      <c r="N62" s="25">
        <f t="shared" si="2"/>
        <v>0</v>
      </c>
    </row>
    <row r="63" spans="1:14" s="18" customFormat="1" ht="39.950000000000003" customHeight="1" x14ac:dyDescent="0.25">
      <c r="A63" s="20">
        <v>510512121</v>
      </c>
      <c r="B63" s="21" t="s">
        <v>72</v>
      </c>
      <c r="C63" s="22" t="s">
        <v>82</v>
      </c>
      <c r="D63" s="23">
        <v>3000</v>
      </c>
      <c r="E63" s="23">
        <v>0</v>
      </c>
      <c r="F63" s="23">
        <v>3000</v>
      </c>
      <c r="G63" s="23">
        <v>0</v>
      </c>
      <c r="H63" s="23">
        <v>0</v>
      </c>
      <c r="I63" s="23">
        <v>0</v>
      </c>
      <c r="J63" s="23">
        <v>0</v>
      </c>
      <c r="K63" s="24">
        <f t="shared" si="0"/>
        <v>3000</v>
      </c>
      <c r="L63" s="24">
        <f t="shared" si="1"/>
        <v>3000</v>
      </c>
      <c r="M63" s="24">
        <f t="shared" si="3"/>
        <v>0</v>
      </c>
      <c r="N63" s="25">
        <f t="shared" si="2"/>
        <v>0</v>
      </c>
    </row>
    <row r="64" spans="1:14" s="18" customFormat="1" ht="39.950000000000003" customHeight="1" x14ac:dyDescent="0.25">
      <c r="A64" s="20">
        <v>510601121</v>
      </c>
      <c r="B64" s="21" t="s">
        <v>72</v>
      </c>
      <c r="C64" s="22" t="s">
        <v>83</v>
      </c>
      <c r="D64" s="23">
        <v>18000</v>
      </c>
      <c r="E64" s="23">
        <v>0</v>
      </c>
      <c r="F64" s="23">
        <v>18000</v>
      </c>
      <c r="G64" s="23">
        <v>0</v>
      </c>
      <c r="H64" s="23">
        <v>0</v>
      </c>
      <c r="I64" s="23">
        <v>0</v>
      </c>
      <c r="J64" s="23">
        <v>0</v>
      </c>
      <c r="K64" s="24">
        <f t="shared" si="0"/>
        <v>18000</v>
      </c>
      <c r="L64" s="24">
        <f t="shared" si="1"/>
        <v>18000</v>
      </c>
      <c r="M64" s="24">
        <f t="shared" si="3"/>
        <v>0</v>
      </c>
      <c r="N64" s="25">
        <f t="shared" si="2"/>
        <v>0</v>
      </c>
    </row>
    <row r="65" spans="1:14" s="18" customFormat="1" ht="39.950000000000003" customHeight="1" x14ac:dyDescent="0.25">
      <c r="A65" s="20">
        <v>510602121</v>
      </c>
      <c r="B65" s="21" t="s">
        <v>72</v>
      </c>
      <c r="C65" s="22" t="s">
        <v>84</v>
      </c>
      <c r="D65" s="23">
        <v>13304</v>
      </c>
      <c r="E65" s="23">
        <v>0</v>
      </c>
      <c r="F65" s="23">
        <v>13304</v>
      </c>
      <c r="G65" s="23">
        <v>723.55</v>
      </c>
      <c r="H65" s="23">
        <v>723.55</v>
      </c>
      <c r="I65" s="23">
        <v>723.55</v>
      </c>
      <c r="J65" s="23">
        <v>723.55</v>
      </c>
      <c r="K65" s="24">
        <f t="shared" si="0"/>
        <v>12580.45</v>
      </c>
      <c r="L65" s="24">
        <f t="shared" si="1"/>
        <v>12580.45</v>
      </c>
      <c r="M65" s="24">
        <f t="shared" si="3"/>
        <v>0</v>
      </c>
      <c r="N65" s="25">
        <f t="shared" si="2"/>
        <v>5.4385898977751049E-2</v>
      </c>
    </row>
    <row r="66" spans="1:14" s="18" customFormat="1" ht="39.950000000000003" customHeight="1" x14ac:dyDescent="0.25">
      <c r="A66" s="20">
        <v>510707121</v>
      </c>
      <c r="B66" s="21" t="s">
        <v>72</v>
      </c>
      <c r="C66" s="22" t="s">
        <v>88</v>
      </c>
      <c r="D66" s="23">
        <v>500</v>
      </c>
      <c r="E66" s="23">
        <v>0</v>
      </c>
      <c r="F66" s="23">
        <v>500</v>
      </c>
      <c r="G66" s="23">
        <v>0</v>
      </c>
      <c r="H66" s="23">
        <v>0</v>
      </c>
      <c r="I66" s="23">
        <v>0</v>
      </c>
      <c r="J66" s="23">
        <v>0</v>
      </c>
      <c r="K66" s="24">
        <f t="shared" ref="K66:K129" si="4">SUM(F66-H66)</f>
        <v>500</v>
      </c>
      <c r="L66" s="24">
        <f t="shared" ref="L66:L129" si="5">SUM(F66-I66)</f>
        <v>500</v>
      </c>
      <c r="M66" s="24">
        <f t="shared" si="3"/>
        <v>0</v>
      </c>
      <c r="N66" s="25">
        <f t="shared" ref="N66:N129" si="6">SUM(I66*1/F66)</f>
        <v>0</v>
      </c>
    </row>
    <row r="67" spans="1:14" s="18" customFormat="1" ht="39.950000000000003" customHeight="1" x14ac:dyDescent="0.25">
      <c r="A67" s="20">
        <v>510711121</v>
      </c>
      <c r="B67" s="21" t="s">
        <v>72</v>
      </c>
      <c r="C67" s="22" t="s">
        <v>90</v>
      </c>
      <c r="D67" s="23">
        <v>10</v>
      </c>
      <c r="E67" s="23">
        <v>0</v>
      </c>
      <c r="F67" s="23">
        <v>10</v>
      </c>
      <c r="G67" s="23">
        <v>0</v>
      </c>
      <c r="H67" s="23">
        <v>0</v>
      </c>
      <c r="I67" s="23">
        <v>0</v>
      </c>
      <c r="J67" s="23">
        <v>0</v>
      </c>
      <c r="K67" s="24">
        <f t="shared" si="4"/>
        <v>10</v>
      </c>
      <c r="L67" s="24">
        <f t="shared" si="5"/>
        <v>10</v>
      </c>
      <c r="M67" s="24">
        <f t="shared" ref="M67:M130" si="7">SUM(I67-J67)</f>
        <v>0</v>
      </c>
      <c r="N67" s="25">
        <f t="shared" si="6"/>
        <v>0</v>
      </c>
    </row>
    <row r="68" spans="1:14" s="18" customFormat="1" ht="39.950000000000003" customHeight="1" x14ac:dyDescent="0.25">
      <c r="A68" s="20">
        <v>530207121</v>
      </c>
      <c r="B68" s="22" t="s">
        <v>91</v>
      </c>
      <c r="C68" s="22" t="s">
        <v>97</v>
      </c>
      <c r="D68" s="23">
        <v>950</v>
      </c>
      <c r="E68" s="23">
        <v>0</v>
      </c>
      <c r="F68" s="23">
        <v>950</v>
      </c>
      <c r="G68" s="23">
        <v>0</v>
      </c>
      <c r="H68" s="23">
        <v>0</v>
      </c>
      <c r="I68" s="23">
        <v>0</v>
      </c>
      <c r="J68" s="23">
        <v>0</v>
      </c>
      <c r="K68" s="24">
        <f t="shared" si="4"/>
        <v>950</v>
      </c>
      <c r="L68" s="24">
        <f t="shared" si="5"/>
        <v>950</v>
      </c>
      <c r="M68" s="24">
        <f t="shared" si="7"/>
        <v>0</v>
      </c>
      <c r="N68" s="25">
        <f t="shared" si="6"/>
        <v>0</v>
      </c>
    </row>
    <row r="69" spans="1:14" s="18" customFormat="1" ht="39.950000000000003" customHeight="1" x14ac:dyDescent="0.25">
      <c r="A69" s="20">
        <v>530255121</v>
      </c>
      <c r="B69" s="22" t="s">
        <v>91</v>
      </c>
      <c r="C69" s="22" t="s">
        <v>99</v>
      </c>
      <c r="D69" s="23">
        <v>2500</v>
      </c>
      <c r="E69" s="23">
        <v>0</v>
      </c>
      <c r="F69" s="23">
        <v>2500</v>
      </c>
      <c r="G69" s="23">
        <v>0</v>
      </c>
      <c r="H69" s="23">
        <v>0</v>
      </c>
      <c r="I69" s="23">
        <v>0</v>
      </c>
      <c r="J69" s="23">
        <v>0</v>
      </c>
      <c r="K69" s="24">
        <f t="shared" si="4"/>
        <v>2500</v>
      </c>
      <c r="L69" s="24">
        <f t="shared" si="5"/>
        <v>2500</v>
      </c>
      <c r="M69" s="24">
        <f t="shared" si="7"/>
        <v>0</v>
      </c>
      <c r="N69" s="25">
        <f t="shared" si="6"/>
        <v>0</v>
      </c>
    </row>
    <row r="70" spans="1:14" s="18" customFormat="1" ht="39.950000000000003" customHeight="1" x14ac:dyDescent="0.25">
      <c r="A70" s="20">
        <v>530303121</v>
      </c>
      <c r="B70" s="22" t="s">
        <v>91</v>
      </c>
      <c r="C70" s="22" t="s">
        <v>102</v>
      </c>
      <c r="D70" s="23">
        <v>800</v>
      </c>
      <c r="E70" s="23">
        <v>0</v>
      </c>
      <c r="F70" s="23">
        <v>800</v>
      </c>
      <c r="G70" s="23">
        <v>0</v>
      </c>
      <c r="H70" s="23">
        <v>0</v>
      </c>
      <c r="I70" s="23">
        <v>0</v>
      </c>
      <c r="J70" s="23">
        <v>0</v>
      </c>
      <c r="K70" s="24">
        <f t="shared" si="4"/>
        <v>800</v>
      </c>
      <c r="L70" s="24">
        <f t="shared" si="5"/>
        <v>800</v>
      </c>
      <c r="M70" s="24">
        <f t="shared" si="7"/>
        <v>0</v>
      </c>
      <c r="N70" s="25">
        <f t="shared" si="6"/>
        <v>0</v>
      </c>
    </row>
    <row r="71" spans="1:14" s="18" customFormat="1" ht="39.950000000000003" customHeight="1" x14ac:dyDescent="0.25">
      <c r="A71" s="20">
        <v>530404121</v>
      </c>
      <c r="B71" s="22" t="s">
        <v>91</v>
      </c>
      <c r="C71" s="22" t="s">
        <v>105</v>
      </c>
      <c r="D71" s="23">
        <v>300</v>
      </c>
      <c r="E71" s="23">
        <v>0</v>
      </c>
      <c r="F71" s="23">
        <v>300</v>
      </c>
      <c r="G71" s="23">
        <v>0</v>
      </c>
      <c r="H71" s="23">
        <v>0</v>
      </c>
      <c r="I71" s="23">
        <v>0</v>
      </c>
      <c r="J71" s="23">
        <v>0</v>
      </c>
      <c r="K71" s="24">
        <f t="shared" si="4"/>
        <v>300</v>
      </c>
      <c r="L71" s="24">
        <f t="shared" si="5"/>
        <v>300</v>
      </c>
      <c r="M71" s="24">
        <f t="shared" si="7"/>
        <v>0</v>
      </c>
      <c r="N71" s="25">
        <f t="shared" si="6"/>
        <v>0</v>
      </c>
    </row>
    <row r="72" spans="1:14" s="18" customFormat="1" ht="39.950000000000003" customHeight="1" x14ac:dyDescent="0.25">
      <c r="A72" s="20">
        <v>530405121</v>
      </c>
      <c r="B72" s="22" t="s">
        <v>91</v>
      </c>
      <c r="C72" s="22" t="s">
        <v>106</v>
      </c>
      <c r="D72" s="23">
        <v>3000</v>
      </c>
      <c r="E72" s="23">
        <v>0</v>
      </c>
      <c r="F72" s="23">
        <v>3000</v>
      </c>
      <c r="G72" s="23">
        <v>0</v>
      </c>
      <c r="H72" s="23">
        <v>0</v>
      </c>
      <c r="I72" s="23">
        <v>0</v>
      </c>
      <c r="J72" s="23">
        <v>0</v>
      </c>
      <c r="K72" s="24">
        <f t="shared" si="4"/>
        <v>3000</v>
      </c>
      <c r="L72" s="24">
        <f t="shared" si="5"/>
        <v>3000</v>
      </c>
      <c r="M72" s="24">
        <f t="shared" si="7"/>
        <v>0</v>
      </c>
      <c r="N72" s="25">
        <f t="shared" si="6"/>
        <v>0</v>
      </c>
    </row>
    <row r="73" spans="1:14" s="18" customFormat="1" ht="39.950000000000003" customHeight="1" x14ac:dyDescent="0.25">
      <c r="A73" s="20">
        <v>530606121</v>
      </c>
      <c r="B73" s="22" t="s">
        <v>91</v>
      </c>
      <c r="C73" s="22" t="s">
        <v>108</v>
      </c>
      <c r="D73" s="23">
        <v>5000</v>
      </c>
      <c r="E73" s="23">
        <v>0</v>
      </c>
      <c r="F73" s="23">
        <v>5000</v>
      </c>
      <c r="G73" s="23">
        <v>0</v>
      </c>
      <c r="H73" s="23">
        <v>0</v>
      </c>
      <c r="I73" s="23">
        <v>0</v>
      </c>
      <c r="J73" s="23">
        <v>0</v>
      </c>
      <c r="K73" s="24">
        <f t="shared" si="4"/>
        <v>5000</v>
      </c>
      <c r="L73" s="24">
        <f t="shared" si="5"/>
        <v>5000</v>
      </c>
      <c r="M73" s="24">
        <f t="shared" si="7"/>
        <v>0</v>
      </c>
      <c r="N73" s="25">
        <f t="shared" si="6"/>
        <v>0</v>
      </c>
    </row>
    <row r="74" spans="1:14" s="18" customFormat="1" ht="39.950000000000003" customHeight="1" x14ac:dyDescent="0.25">
      <c r="A74" s="20">
        <v>530701121</v>
      </c>
      <c r="B74" s="22" t="s">
        <v>91</v>
      </c>
      <c r="C74" s="22" t="s">
        <v>125</v>
      </c>
      <c r="D74" s="23">
        <v>1000</v>
      </c>
      <c r="E74" s="23">
        <v>0</v>
      </c>
      <c r="F74" s="23">
        <v>1000</v>
      </c>
      <c r="G74" s="23">
        <v>0</v>
      </c>
      <c r="H74" s="23">
        <v>0</v>
      </c>
      <c r="I74" s="23">
        <v>0</v>
      </c>
      <c r="J74" s="23">
        <v>0</v>
      </c>
      <c r="K74" s="24">
        <f t="shared" si="4"/>
        <v>1000</v>
      </c>
      <c r="L74" s="24">
        <f t="shared" si="5"/>
        <v>1000</v>
      </c>
      <c r="M74" s="24">
        <f t="shared" si="7"/>
        <v>0</v>
      </c>
      <c r="N74" s="25">
        <f t="shared" si="6"/>
        <v>0</v>
      </c>
    </row>
    <row r="75" spans="1:14" s="18" customFormat="1" ht="39.950000000000003" customHeight="1" x14ac:dyDescent="0.25">
      <c r="A75" s="20">
        <v>530704121</v>
      </c>
      <c r="B75" s="22" t="s">
        <v>91</v>
      </c>
      <c r="C75" s="22" t="s">
        <v>111</v>
      </c>
      <c r="D75" s="23">
        <v>800</v>
      </c>
      <c r="E75" s="23">
        <v>0</v>
      </c>
      <c r="F75" s="23">
        <v>800</v>
      </c>
      <c r="G75" s="23">
        <v>0</v>
      </c>
      <c r="H75" s="23">
        <v>0</v>
      </c>
      <c r="I75" s="23">
        <v>0</v>
      </c>
      <c r="J75" s="23">
        <v>0</v>
      </c>
      <c r="K75" s="24">
        <f t="shared" si="4"/>
        <v>800</v>
      </c>
      <c r="L75" s="24">
        <f t="shared" si="5"/>
        <v>800</v>
      </c>
      <c r="M75" s="24">
        <f t="shared" si="7"/>
        <v>0</v>
      </c>
      <c r="N75" s="25">
        <f t="shared" si="6"/>
        <v>0</v>
      </c>
    </row>
    <row r="76" spans="1:14" s="18" customFormat="1" ht="39.950000000000003" customHeight="1" x14ac:dyDescent="0.25">
      <c r="A76" s="20">
        <v>530802121</v>
      </c>
      <c r="B76" s="22" t="s">
        <v>91</v>
      </c>
      <c r="C76" s="22" t="s">
        <v>112</v>
      </c>
      <c r="D76" s="23">
        <v>250</v>
      </c>
      <c r="E76" s="23">
        <v>0</v>
      </c>
      <c r="F76" s="23">
        <v>250</v>
      </c>
      <c r="G76" s="23">
        <v>0</v>
      </c>
      <c r="H76" s="23">
        <v>0</v>
      </c>
      <c r="I76" s="23">
        <v>0</v>
      </c>
      <c r="J76" s="23">
        <v>0</v>
      </c>
      <c r="K76" s="24">
        <f t="shared" si="4"/>
        <v>250</v>
      </c>
      <c r="L76" s="24">
        <f t="shared" si="5"/>
        <v>250</v>
      </c>
      <c r="M76" s="24">
        <f t="shared" si="7"/>
        <v>0</v>
      </c>
      <c r="N76" s="25">
        <f t="shared" si="6"/>
        <v>0</v>
      </c>
    </row>
    <row r="77" spans="1:14" s="18" customFormat="1" ht="39.950000000000003" customHeight="1" x14ac:dyDescent="0.25">
      <c r="A77" s="20">
        <v>530803121</v>
      </c>
      <c r="B77" s="22" t="s">
        <v>91</v>
      </c>
      <c r="C77" s="22" t="s">
        <v>113</v>
      </c>
      <c r="D77" s="23">
        <v>1000</v>
      </c>
      <c r="E77" s="23">
        <v>0</v>
      </c>
      <c r="F77" s="23">
        <v>1000</v>
      </c>
      <c r="G77" s="23">
        <v>0</v>
      </c>
      <c r="H77" s="23">
        <v>0</v>
      </c>
      <c r="I77" s="23">
        <v>0</v>
      </c>
      <c r="J77" s="23">
        <v>0</v>
      </c>
      <c r="K77" s="24">
        <f t="shared" si="4"/>
        <v>1000</v>
      </c>
      <c r="L77" s="24">
        <f t="shared" si="5"/>
        <v>1000</v>
      </c>
      <c r="M77" s="24">
        <f t="shared" si="7"/>
        <v>0</v>
      </c>
      <c r="N77" s="25">
        <f t="shared" si="6"/>
        <v>0</v>
      </c>
    </row>
    <row r="78" spans="1:14" s="18" customFormat="1" ht="39.950000000000003" customHeight="1" x14ac:dyDescent="0.25">
      <c r="A78" s="20">
        <v>530804121</v>
      </c>
      <c r="B78" s="22" t="s">
        <v>91</v>
      </c>
      <c r="C78" s="22" t="s">
        <v>114</v>
      </c>
      <c r="D78" s="23">
        <v>6500</v>
      </c>
      <c r="E78" s="23">
        <v>0</v>
      </c>
      <c r="F78" s="23">
        <v>6500</v>
      </c>
      <c r="G78" s="23">
        <v>0</v>
      </c>
      <c r="H78" s="23">
        <v>0</v>
      </c>
      <c r="I78" s="23">
        <v>0</v>
      </c>
      <c r="J78" s="23">
        <v>0</v>
      </c>
      <c r="K78" s="24">
        <f t="shared" si="4"/>
        <v>6500</v>
      </c>
      <c r="L78" s="24">
        <f t="shared" si="5"/>
        <v>6500</v>
      </c>
      <c r="M78" s="24">
        <f t="shared" si="7"/>
        <v>0</v>
      </c>
      <c r="N78" s="25">
        <f t="shared" si="6"/>
        <v>0</v>
      </c>
    </row>
    <row r="79" spans="1:14" s="18" customFormat="1" ht="39.950000000000003" customHeight="1" x14ac:dyDescent="0.25">
      <c r="A79" s="20">
        <v>530807121</v>
      </c>
      <c r="B79" s="22" t="s">
        <v>91</v>
      </c>
      <c r="C79" s="22" t="s">
        <v>116</v>
      </c>
      <c r="D79" s="23">
        <v>13000</v>
      </c>
      <c r="E79" s="23">
        <v>0</v>
      </c>
      <c r="F79" s="23">
        <v>13000</v>
      </c>
      <c r="G79" s="23">
        <v>0</v>
      </c>
      <c r="H79" s="23">
        <v>0</v>
      </c>
      <c r="I79" s="23">
        <v>0</v>
      </c>
      <c r="J79" s="23">
        <v>0</v>
      </c>
      <c r="K79" s="24">
        <f t="shared" si="4"/>
        <v>13000</v>
      </c>
      <c r="L79" s="24">
        <f t="shared" si="5"/>
        <v>13000</v>
      </c>
      <c r="M79" s="24">
        <f t="shared" si="7"/>
        <v>0</v>
      </c>
      <c r="N79" s="25">
        <f t="shared" si="6"/>
        <v>0</v>
      </c>
    </row>
    <row r="80" spans="1:14" s="18" customFormat="1" ht="39.950000000000003" customHeight="1" x14ac:dyDescent="0.25">
      <c r="A80" s="20">
        <v>530811121</v>
      </c>
      <c r="B80" s="22" t="s">
        <v>91</v>
      </c>
      <c r="C80" s="22" t="s">
        <v>117</v>
      </c>
      <c r="D80" s="23">
        <v>500</v>
      </c>
      <c r="E80" s="23">
        <v>0</v>
      </c>
      <c r="F80" s="23">
        <v>500</v>
      </c>
      <c r="G80" s="23">
        <v>0</v>
      </c>
      <c r="H80" s="23">
        <v>0</v>
      </c>
      <c r="I80" s="23">
        <v>0</v>
      </c>
      <c r="J80" s="23">
        <v>0</v>
      </c>
      <c r="K80" s="24">
        <f t="shared" si="4"/>
        <v>500</v>
      </c>
      <c r="L80" s="24">
        <f t="shared" si="5"/>
        <v>500</v>
      </c>
      <c r="M80" s="24">
        <f t="shared" si="7"/>
        <v>0</v>
      </c>
      <c r="N80" s="25">
        <f t="shared" si="6"/>
        <v>0</v>
      </c>
    </row>
    <row r="81" spans="1:14" s="18" customFormat="1" ht="39.950000000000003" customHeight="1" x14ac:dyDescent="0.25">
      <c r="A81" s="20">
        <v>530813121</v>
      </c>
      <c r="B81" s="22" t="s">
        <v>91</v>
      </c>
      <c r="C81" s="22" t="s">
        <v>118</v>
      </c>
      <c r="D81" s="23">
        <v>6200</v>
      </c>
      <c r="E81" s="23">
        <v>0</v>
      </c>
      <c r="F81" s="23">
        <v>6200</v>
      </c>
      <c r="G81" s="23">
        <v>0</v>
      </c>
      <c r="H81" s="23">
        <v>0</v>
      </c>
      <c r="I81" s="23">
        <v>0</v>
      </c>
      <c r="J81" s="23">
        <v>0</v>
      </c>
      <c r="K81" s="24">
        <f t="shared" si="4"/>
        <v>6200</v>
      </c>
      <c r="L81" s="24">
        <f t="shared" si="5"/>
        <v>6200</v>
      </c>
      <c r="M81" s="24">
        <f t="shared" si="7"/>
        <v>0</v>
      </c>
      <c r="N81" s="25">
        <f t="shared" si="6"/>
        <v>0</v>
      </c>
    </row>
    <row r="82" spans="1:14" s="18" customFormat="1" ht="39.950000000000003" customHeight="1" x14ac:dyDescent="0.25">
      <c r="A82" s="20">
        <v>570199121</v>
      </c>
      <c r="B82" s="22" t="s">
        <v>119</v>
      </c>
      <c r="C82" s="22" t="s">
        <v>126</v>
      </c>
      <c r="D82" s="23">
        <v>50000</v>
      </c>
      <c r="E82" s="23">
        <v>0</v>
      </c>
      <c r="F82" s="23">
        <v>50000</v>
      </c>
      <c r="G82" s="23">
        <v>8393.49</v>
      </c>
      <c r="H82" s="23">
        <v>8393.49</v>
      </c>
      <c r="I82" s="23">
        <v>6972.19</v>
      </c>
      <c r="J82" s="23">
        <v>6972.19</v>
      </c>
      <c r="K82" s="24">
        <f t="shared" si="4"/>
        <v>41606.51</v>
      </c>
      <c r="L82" s="24">
        <f t="shared" si="5"/>
        <v>43027.81</v>
      </c>
      <c r="M82" s="24">
        <f t="shared" si="7"/>
        <v>0</v>
      </c>
      <c r="N82" s="25">
        <f t="shared" si="6"/>
        <v>0.13944379999999998</v>
      </c>
    </row>
    <row r="83" spans="1:14" s="18" customFormat="1" ht="39.950000000000003" customHeight="1" x14ac:dyDescent="0.25">
      <c r="A83" s="20">
        <v>570203121</v>
      </c>
      <c r="B83" s="22" t="s">
        <v>119</v>
      </c>
      <c r="C83" s="22" t="s">
        <v>127</v>
      </c>
      <c r="D83" s="23">
        <v>4750</v>
      </c>
      <c r="E83" s="23">
        <v>0</v>
      </c>
      <c r="F83" s="23">
        <v>4750</v>
      </c>
      <c r="G83" s="23">
        <v>246.77</v>
      </c>
      <c r="H83" s="23">
        <v>246.77</v>
      </c>
      <c r="I83" s="23">
        <v>8.64</v>
      </c>
      <c r="J83" s="23">
        <v>8.64</v>
      </c>
      <c r="K83" s="24">
        <f t="shared" si="4"/>
        <v>4503.2299999999996</v>
      </c>
      <c r="L83" s="24">
        <f t="shared" si="5"/>
        <v>4741.3599999999997</v>
      </c>
      <c r="M83" s="24">
        <f t="shared" si="7"/>
        <v>0</v>
      </c>
      <c r="N83" s="25">
        <f t="shared" si="6"/>
        <v>1.8189473684210528E-3</v>
      </c>
    </row>
    <row r="84" spans="1:14" s="18" customFormat="1" ht="39.950000000000003" customHeight="1" x14ac:dyDescent="0.25">
      <c r="A84" s="20">
        <v>840103121</v>
      </c>
      <c r="B84" s="22" t="s">
        <v>128</v>
      </c>
      <c r="C84" s="22" t="s">
        <v>104</v>
      </c>
      <c r="D84" s="23">
        <v>4100</v>
      </c>
      <c r="E84" s="23">
        <v>0</v>
      </c>
      <c r="F84" s="23">
        <v>4100</v>
      </c>
      <c r="G84" s="23">
        <v>1465.63</v>
      </c>
      <c r="H84" s="23">
        <v>1465.63</v>
      </c>
      <c r="I84" s="23">
        <v>1465.63</v>
      </c>
      <c r="J84" s="23">
        <v>23.57</v>
      </c>
      <c r="K84" s="24">
        <f t="shared" si="4"/>
        <v>2634.37</v>
      </c>
      <c r="L84" s="24">
        <f t="shared" si="5"/>
        <v>2634.37</v>
      </c>
      <c r="M84" s="24">
        <f t="shared" si="7"/>
        <v>1442.0600000000002</v>
      </c>
      <c r="N84" s="25">
        <f t="shared" si="6"/>
        <v>0.35747073170731708</v>
      </c>
    </row>
    <row r="85" spans="1:14" s="18" customFormat="1" ht="39.950000000000003" customHeight="1" x14ac:dyDescent="0.25">
      <c r="A85" s="20">
        <v>840107121</v>
      </c>
      <c r="B85" s="22" t="s">
        <v>129</v>
      </c>
      <c r="C85" s="22" t="s">
        <v>124</v>
      </c>
      <c r="D85" s="23">
        <v>3210</v>
      </c>
      <c r="E85" s="23">
        <v>0</v>
      </c>
      <c r="F85" s="23">
        <v>3210</v>
      </c>
      <c r="G85" s="23">
        <v>1692</v>
      </c>
      <c r="H85" s="23">
        <v>1692</v>
      </c>
      <c r="I85" s="23">
        <v>1692</v>
      </c>
      <c r="J85" s="23">
        <v>29.61</v>
      </c>
      <c r="K85" s="24">
        <f t="shared" si="4"/>
        <v>1518</v>
      </c>
      <c r="L85" s="24">
        <f t="shared" si="5"/>
        <v>1518</v>
      </c>
      <c r="M85" s="24">
        <f t="shared" si="7"/>
        <v>1662.39</v>
      </c>
      <c r="N85" s="25">
        <f t="shared" si="6"/>
        <v>0.52710280373831775</v>
      </c>
    </row>
    <row r="86" spans="1:14" s="18" customFormat="1" ht="39.950000000000003" customHeight="1" x14ac:dyDescent="0.25">
      <c r="A86" s="20">
        <v>510105141</v>
      </c>
      <c r="B86" s="21" t="s">
        <v>72</v>
      </c>
      <c r="C86" s="22" t="s">
        <v>73</v>
      </c>
      <c r="D86" s="23">
        <v>36212</v>
      </c>
      <c r="E86" s="23">
        <v>0</v>
      </c>
      <c r="F86" s="23">
        <v>36212</v>
      </c>
      <c r="G86" s="23">
        <v>3001</v>
      </c>
      <c r="H86" s="23">
        <v>3001</v>
      </c>
      <c r="I86" s="23">
        <v>3001</v>
      </c>
      <c r="J86" s="23">
        <v>2405.06</v>
      </c>
      <c r="K86" s="24">
        <f t="shared" si="4"/>
        <v>33211</v>
      </c>
      <c r="L86" s="24">
        <f t="shared" si="5"/>
        <v>33211</v>
      </c>
      <c r="M86" s="24">
        <f t="shared" si="7"/>
        <v>595.94000000000005</v>
      </c>
      <c r="N86" s="25">
        <f t="shared" si="6"/>
        <v>8.287308074671379E-2</v>
      </c>
    </row>
    <row r="87" spans="1:14" s="18" customFormat="1" ht="39.950000000000003" customHeight="1" x14ac:dyDescent="0.25">
      <c r="A87" s="20">
        <v>510203141</v>
      </c>
      <c r="B87" s="21" t="s">
        <v>72</v>
      </c>
      <c r="C87" s="22" t="s">
        <v>75</v>
      </c>
      <c r="D87" s="23">
        <v>3101</v>
      </c>
      <c r="E87" s="23">
        <v>0</v>
      </c>
      <c r="F87" s="23">
        <v>3101</v>
      </c>
      <c r="G87" s="23">
        <v>0</v>
      </c>
      <c r="H87" s="23">
        <v>0</v>
      </c>
      <c r="I87" s="23">
        <v>0</v>
      </c>
      <c r="J87" s="23">
        <v>0</v>
      </c>
      <c r="K87" s="24">
        <f t="shared" si="4"/>
        <v>3101</v>
      </c>
      <c r="L87" s="24">
        <f t="shared" si="5"/>
        <v>3101</v>
      </c>
      <c r="M87" s="24">
        <f t="shared" si="7"/>
        <v>0</v>
      </c>
      <c r="N87" s="25">
        <f t="shared" si="6"/>
        <v>0</v>
      </c>
    </row>
    <row r="88" spans="1:14" s="18" customFormat="1" ht="39.950000000000003" customHeight="1" x14ac:dyDescent="0.25">
      <c r="A88" s="20">
        <v>510204141</v>
      </c>
      <c r="B88" s="21" t="s">
        <v>72</v>
      </c>
      <c r="C88" s="22" t="s">
        <v>76</v>
      </c>
      <c r="D88" s="23">
        <v>1000</v>
      </c>
      <c r="E88" s="23">
        <v>0</v>
      </c>
      <c r="F88" s="23">
        <v>1000</v>
      </c>
      <c r="G88" s="23">
        <v>0</v>
      </c>
      <c r="H88" s="23">
        <v>0</v>
      </c>
      <c r="I88" s="23">
        <v>0</v>
      </c>
      <c r="J88" s="23">
        <v>0</v>
      </c>
      <c r="K88" s="24">
        <f t="shared" si="4"/>
        <v>1000</v>
      </c>
      <c r="L88" s="24">
        <f t="shared" si="5"/>
        <v>1000</v>
      </c>
      <c r="M88" s="24">
        <f t="shared" si="7"/>
        <v>0</v>
      </c>
      <c r="N88" s="25">
        <f t="shared" si="6"/>
        <v>0</v>
      </c>
    </row>
    <row r="89" spans="1:14" s="18" customFormat="1" ht="39.950000000000003" customHeight="1" x14ac:dyDescent="0.25">
      <c r="A89" s="20">
        <v>510512141</v>
      </c>
      <c r="B89" s="21" t="s">
        <v>72</v>
      </c>
      <c r="C89" s="22" t="s">
        <v>82</v>
      </c>
      <c r="D89" s="23">
        <v>100</v>
      </c>
      <c r="E89" s="23">
        <v>0</v>
      </c>
      <c r="F89" s="23">
        <v>100</v>
      </c>
      <c r="G89" s="23">
        <v>0</v>
      </c>
      <c r="H89" s="23">
        <v>0</v>
      </c>
      <c r="I89" s="23">
        <v>0</v>
      </c>
      <c r="J89" s="23">
        <v>0</v>
      </c>
      <c r="K89" s="24">
        <f t="shared" si="4"/>
        <v>100</v>
      </c>
      <c r="L89" s="24">
        <f t="shared" si="5"/>
        <v>100</v>
      </c>
      <c r="M89" s="24">
        <f t="shared" si="7"/>
        <v>0</v>
      </c>
      <c r="N89" s="25">
        <f t="shared" si="6"/>
        <v>0</v>
      </c>
    </row>
    <row r="90" spans="1:14" s="18" customFormat="1" ht="39.950000000000003" customHeight="1" x14ac:dyDescent="0.25">
      <c r="A90" s="20">
        <v>510601141</v>
      </c>
      <c r="B90" s="21" t="s">
        <v>72</v>
      </c>
      <c r="C90" s="22" t="s">
        <v>83</v>
      </c>
      <c r="D90" s="23">
        <v>4216</v>
      </c>
      <c r="E90" s="23">
        <v>0</v>
      </c>
      <c r="F90" s="23">
        <v>4216</v>
      </c>
      <c r="G90" s="23">
        <v>0</v>
      </c>
      <c r="H90" s="23">
        <v>0</v>
      </c>
      <c r="I90" s="23">
        <v>0</v>
      </c>
      <c r="J90" s="23">
        <v>0</v>
      </c>
      <c r="K90" s="24">
        <f t="shared" si="4"/>
        <v>4216</v>
      </c>
      <c r="L90" s="24">
        <f t="shared" si="5"/>
        <v>4216</v>
      </c>
      <c r="M90" s="24">
        <f t="shared" si="7"/>
        <v>0</v>
      </c>
      <c r="N90" s="25">
        <f t="shared" si="6"/>
        <v>0</v>
      </c>
    </row>
    <row r="91" spans="1:14" s="18" customFormat="1" ht="39.950000000000003" customHeight="1" x14ac:dyDescent="0.25">
      <c r="A91" s="20">
        <v>510602141</v>
      </c>
      <c r="B91" s="21" t="s">
        <v>72</v>
      </c>
      <c r="C91" s="22" t="s">
        <v>84</v>
      </c>
      <c r="D91" s="23">
        <v>3201</v>
      </c>
      <c r="E91" s="23">
        <v>0</v>
      </c>
      <c r="F91" s="23">
        <v>3201</v>
      </c>
      <c r="G91" s="23">
        <v>64.55</v>
      </c>
      <c r="H91" s="23">
        <v>64.55</v>
      </c>
      <c r="I91" s="23">
        <v>64.55</v>
      </c>
      <c r="J91" s="23">
        <v>64.55</v>
      </c>
      <c r="K91" s="24">
        <f t="shared" si="4"/>
        <v>3136.45</v>
      </c>
      <c r="L91" s="24">
        <f t="shared" si="5"/>
        <v>3136.45</v>
      </c>
      <c r="M91" s="24">
        <f t="shared" si="7"/>
        <v>0</v>
      </c>
      <c r="N91" s="25">
        <f t="shared" si="6"/>
        <v>2.0165573258356762E-2</v>
      </c>
    </row>
    <row r="92" spans="1:14" s="18" customFormat="1" ht="39.950000000000003" customHeight="1" x14ac:dyDescent="0.25">
      <c r="A92" s="20">
        <v>510707141</v>
      </c>
      <c r="B92" s="21" t="s">
        <v>72</v>
      </c>
      <c r="C92" s="22" t="s">
        <v>88</v>
      </c>
      <c r="D92" s="23">
        <v>100</v>
      </c>
      <c r="E92" s="23">
        <v>0</v>
      </c>
      <c r="F92" s="23">
        <v>100</v>
      </c>
      <c r="G92" s="23">
        <v>0</v>
      </c>
      <c r="H92" s="23">
        <v>0</v>
      </c>
      <c r="I92" s="23">
        <v>0</v>
      </c>
      <c r="J92" s="23">
        <v>0</v>
      </c>
      <c r="K92" s="24">
        <f t="shared" si="4"/>
        <v>100</v>
      </c>
      <c r="L92" s="24">
        <f t="shared" si="5"/>
        <v>100</v>
      </c>
      <c r="M92" s="24">
        <f t="shared" si="7"/>
        <v>0</v>
      </c>
      <c r="N92" s="25">
        <f t="shared" si="6"/>
        <v>0</v>
      </c>
    </row>
    <row r="93" spans="1:14" s="18" customFormat="1" ht="39.950000000000003" customHeight="1" x14ac:dyDescent="0.25">
      <c r="A93" s="20">
        <v>530303141</v>
      </c>
      <c r="B93" s="22" t="s">
        <v>91</v>
      </c>
      <c r="C93" s="22" t="s">
        <v>102</v>
      </c>
      <c r="D93" s="23">
        <v>500</v>
      </c>
      <c r="E93" s="23">
        <v>0</v>
      </c>
      <c r="F93" s="23">
        <v>500</v>
      </c>
      <c r="G93" s="23">
        <v>0</v>
      </c>
      <c r="H93" s="23">
        <v>0</v>
      </c>
      <c r="I93" s="23">
        <v>0</v>
      </c>
      <c r="J93" s="23">
        <v>0</v>
      </c>
      <c r="K93" s="24">
        <f t="shared" si="4"/>
        <v>500</v>
      </c>
      <c r="L93" s="24">
        <f t="shared" si="5"/>
        <v>500</v>
      </c>
      <c r="M93" s="24">
        <f t="shared" si="7"/>
        <v>0</v>
      </c>
      <c r="N93" s="25">
        <f t="shared" si="6"/>
        <v>0</v>
      </c>
    </row>
    <row r="94" spans="1:14" s="18" customFormat="1" ht="39.950000000000003" customHeight="1" x14ac:dyDescent="0.25">
      <c r="A94" s="20">
        <v>530612141</v>
      </c>
      <c r="B94" s="22" t="s">
        <v>91</v>
      </c>
      <c r="C94" s="22" t="s">
        <v>109</v>
      </c>
      <c r="D94" s="23">
        <v>5555</v>
      </c>
      <c r="E94" s="23">
        <v>0</v>
      </c>
      <c r="F94" s="23">
        <v>5555</v>
      </c>
      <c r="G94" s="23">
        <v>0</v>
      </c>
      <c r="H94" s="23">
        <v>0</v>
      </c>
      <c r="I94" s="23">
        <v>0</v>
      </c>
      <c r="J94" s="23">
        <v>0</v>
      </c>
      <c r="K94" s="24">
        <f t="shared" si="4"/>
        <v>5555</v>
      </c>
      <c r="L94" s="24">
        <f t="shared" si="5"/>
        <v>5555</v>
      </c>
      <c r="M94" s="24">
        <f t="shared" si="7"/>
        <v>0</v>
      </c>
      <c r="N94" s="25">
        <f t="shared" si="6"/>
        <v>0</v>
      </c>
    </row>
    <row r="95" spans="1:14" s="18" customFormat="1" ht="39.950000000000003" customHeight="1" x14ac:dyDescent="0.25">
      <c r="A95" s="20">
        <v>530802141</v>
      </c>
      <c r="B95" s="22" t="s">
        <v>91</v>
      </c>
      <c r="C95" s="22" t="s">
        <v>112</v>
      </c>
      <c r="D95" s="23">
        <v>10</v>
      </c>
      <c r="E95" s="23">
        <v>0</v>
      </c>
      <c r="F95" s="23">
        <v>10</v>
      </c>
      <c r="G95" s="23">
        <v>0</v>
      </c>
      <c r="H95" s="23">
        <v>0</v>
      </c>
      <c r="I95" s="23">
        <v>0</v>
      </c>
      <c r="J95" s="23">
        <v>0</v>
      </c>
      <c r="K95" s="24">
        <f t="shared" si="4"/>
        <v>10</v>
      </c>
      <c r="L95" s="24">
        <f t="shared" si="5"/>
        <v>10</v>
      </c>
      <c r="M95" s="24">
        <f t="shared" si="7"/>
        <v>0</v>
      </c>
      <c r="N95" s="25">
        <f t="shared" si="6"/>
        <v>0</v>
      </c>
    </row>
    <row r="96" spans="1:14" s="18" customFormat="1" ht="39.950000000000003" customHeight="1" x14ac:dyDescent="0.25">
      <c r="A96" s="20">
        <v>530804141</v>
      </c>
      <c r="B96" s="22" t="s">
        <v>91</v>
      </c>
      <c r="C96" s="22" t="s">
        <v>114</v>
      </c>
      <c r="D96" s="23">
        <v>900</v>
      </c>
      <c r="E96" s="23">
        <v>0</v>
      </c>
      <c r="F96" s="23">
        <v>900</v>
      </c>
      <c r="G96" s="23">
        <v>0</v>
      </c>
      <c r="H96" s="23">
        <v>0</v>
      </c>
      <c r="I96" s="23">
        <v>0</v>
      </c>
      <c r="J96" s="23">
        <v>0</v>
      </c>
      <c r="K96" s="24">
        <f t="shared" si="4"/>
        <v>900</v>
      </c>
      <c r="L96" s="24">
        <f t="shared" si="5"/>
        <v>900</v>
      </c>
      <c r="M96" s="24">
        <f t="shared" si="7"/>
        <v>0</v>
      </c>
      <c r="N96" s="25">
        <f t="shared" si="6"/>
        <v>0</v>
      </c>
    </row>
    <row r="97" spans="1:14" s="18" customFormat="1" ht="39.950000000000003" customHeight="1" x14ac:dyDescent="0.25">
      <c r="A97" s="20">
        <v>530807141</v>
      </c>
      <c r="B97" s="22" t="s">
        <v>91</v>
      </c>
      <c r="C97" s="22" t="s">
        <v>116</v>
      </c>
      <c r="D97" s="23">
        <v>1220</v>
      </c>
      <c r="E97" s="23">
        <v>0</v>
      </c>
      <c r="F97" s="23">
        <v>1220</v>
      </c>
      <c r="G97" s="23">
        <v>0</v>
      </c>
      <c r="H97" s="23">
        <v>0</v>
      </c>
      <c r="I97" s="23">
        <v>0</v>
      </c>
      <c r="J97" s="23">
        <v>0</v>
      </c>
      <c r="K97" s="24">
        <f t="shared" si="4"/>
        <v>1220</v>
      </c>
      <c r="L97" s="24">
        <f t="shared" si="5"/>
        <v>1220</v>
      </c>
      <c r="M97" s="24">
        <f t="shared" si="7"/>
        <v>0</v>
      </c>
      <c r="N97" s="25">
        <f t="shared" si="6"/>
        <v>0</v>
      </c>
    </row>
    <row r="98" spans="1:14" s="18" customFormat="1" ht="39.950000000000003" customHeight="1" x14ac:dyDescent="0.25">
      <c r="A98" s="20">
        <v>530813141</v>
      </c>
      <c r="B98" s="22" t="s">
        <v>91</v>
      </c>
      <c r="C98" s="22" t="s">
        <v>118</v>
      </c>
      <c r="D98" s="23">
        <v>570</v>
      </c>
      <c r="E98" s="23">
        <v>0</v>
      </c>
      <c r="F98" s="23">
        <v>570</v>
      </c>
      <c r="G98" s="23">
        <v>0</v>
      </c>
      <c r="H98" s="23">
        <v>0</v>
      </c>
      <c r="I98" s="23">
        <v>0</v>
      </c>
      <c r="J98" s="23">
        <v>0</v>
      </c>
      <c r="K98" s="24">
        <f t="shared" si="4"/>
        <v>570</v>
      </c>
      <c r="L98" s="24">
        <f t="shared" si="5"/>
        <v>570</v>
      </c>
      <c r="M98" s="24">
        <f t="shared" si="7"/>
        <v>0</v>
      </c>
      <c r="N98" s="25">
        <f t="shared" si="6"/>
        <v>0</v>
      </c>
    </row>
    <row r="99" spans="1:14" s="18" customFormat="1" ht="39.950000000000003" customHeight="1" x14ac:dyDescent="0.25">
      <c r="A99" s="20">
        <v>840103141</v>
      </c>
      <c r="B99" s="26" t="s">
        <v>123</v>
      </c>
      <c r="C99" s="22" t="s">
        <v>104</v>
      </c>
      <c r="D99" s="23">
        <v>400</v>
      </c>
      <c r="E99" s="23">
        <v>0</v>
      </c>
      <c r="F99" s="23">
        <v>400</v>
      </c>
      <c r="G99" s="23">
        <v>0</v>
      </c>
      <c r="H99" s="23">
        <v>0</v>
      </c>
      <c r="I99" s="23">
        <v>0</v>
      </c>
      <c r="J99" s="23">
        <v>0</v>
      </c>
      <c r="K99" s="24">
        <f t="shared" si="4"/>
        <v>400</v>
      </c>
      <c r="L99" s="24">
        <f t="shared" si="5"/>
        <v>400</v>
      </c>
      <c r="M99" s="24">
        <f t="shared" si="7"/>
        <v>0</v>
      </c>
      <c r="N99" s="25">
        <f t="shared" si="6"/>
        <v>0</v>
      </c>
    </row>
    <row r="100" spans="1:14" s="18" customFormat="1" ht="39.950000000000003" customHeight="1" x14ac:dyDescent="0.25">
      <c r="A100" s="20">
        <v>840107141</v>
      </c>
      <c r="B100" s="26" t="s">
        <v>123</v>
      </c>
      <c r="C100" s="22" t="s">
        <v>124</v>
      </c>
      <c r="D100" s="23">
        <v>2000</v>
      </c>
      <c r="E100" s="23">
        <v>0</v>
      </c>
      <c r="F100" s="23">
        <v>2000</v>
      </c>
      <c r="G100" s="23">
        <v>0</v>
      </c>
      <c r="H100" s="23">
        <v>0</v>
      </c>
      <c r="I100" s="23">
        <v>0</v>
      </c>
      <c r="J100" s="23">
        <v>0</v>
      </c>
      <c r="K100" s="24">
        <f t="shared" si="4"/>
        <v>2000</v>
      </c>
      <c r="L100" s="24">
        <f t="shared" si="5"/>
        <v>2000</v>
      </c>
      <c r="M100" s="24">
        <f t="shared" si="7"/>
        <v>0</v>
      </c>
      <c r="N100" s="25">
        <f t="shared" si="6"/>
        <v>0</v>
      </c>
    </row>
    <row r="101" spans="1:14" s="18" customFormat="1" ht="39.950000000000003" customHeight="1" x14ac:dyDescent="0.25">
      <c r="A101" s="20">
        <v>710105211</v>
      </c>
      <c r="B101" s="21" t="s">
        <v>72</v>
      </c>
      <c r="C101" s="22" t="s">
        <v>73</v>
      </c>
      <c r="D101" s="23">
        <v>169744</v>
      </c>
      <c r="E101" s="23">
        <v>0</v>
      </c>
      <c r="F101" s="23">
        <v>169744</v>
      </c>
      <c r="G101" s="23">
        <v>10202.77</v>
      </c>
      <c r="H101" s="23">
        <v>10202.77</v>
      </c>
      <c r="I101" s="23">
        <v>10202.77</v>
      </c>
      <c r="J101" s="23">
        <v>5396.24</v>
      </c>
      <c r="K101" s="24">
        <f t="shared" si="4"/>
        <v>159541.23000000001</v>
      </c>
      <c r="L101" s="24">
        <f t="shared" si="5"/>
        <v>159541.23000000001</v>
      </c>
      <c r="M101" s="24">
        <f t="shared" si="7"/>
        <v>4806.5300000000007</v>
      </c>
      <c r="N101" s="25">
        <f t="shared" si="6"/>
        <v>6.0106807898953722E-2</v>
      </c>
    </row>
    <row r="102" spans="1:14" s="18" customFormat="1" ht="39.950000000000003" customHeight="1" x14ac:dyDescent="0.25">
      <c r="A102" s="20">
        <v>710106211</v>
      </c>
      <c r="B102" s="21" t="s">
        <v>72</v>
      </c>
      <c r="C102" s="22" t="s">
        <v>74</v>
      </c>
      <c r="D102" s="23">
        <v>7100</v>
      </c>
      <c r="E102" s="23">
        <v>0</v>
      </c>
      <c r="F102" s="23">
        <v>7100</v>
      </c>
      <c r="G102" s="23">
        <v>584</v>
      </c>
      <c r="H102" s="23">
        <v>584</v>
      </c>
      <c r="I102" s="23">
        <v>584</v>
      </c>
      <c r="J102" s="23">
        <v>412.97</v>
      </c>
      <c r="K102" s="24">
        <f t="shared" si="4"/>
        <v>6516</v>
      </c>
      <c r="L102" s="24">
        <f t="shared" si="5"/>
        <v>6516</v>
      </c>
      <c r="M102" s="24">
        <f t="shared" si="7"/>
        <v>171.02999999999997</v>
      </c>
      <c r="N102" s="25">
        <f t="shared" si="6"/>
        <v>8.2253521126760556E-2</v>
      </c>
    </row>
    <row r="103" spans="1:14" s="18" customFormat="1" ht="39.950000000000003" customHeight="1" x14ac:dyDescent="0.25">
      <c r="A103" s="20">
        <v>710203211</v>
      </c>
      <c r="B103" s="21" t="s">
        <v>72</v>
      </c>
      <c r="C103" s="22" t="s">
        <v>75</v>
      </c>
      <c r="D103" s="23">
        <v>14996</v>
      </c>
      <c r="E103" s="23">
        <v>0</v>
      </c>
      <c r="F103" s="23">
        <v>14996</v>
      </c>
      <c r="G103" s="23">
        <v>320.58</v>
      </c>
      <c r="H103" s="23">
        <v>320.58</v>
      </c>
      <c r="I103" s="23">
        <v>320.58</v>
      </c>
      <c r="J103" s="23">
        <v>0</v>
      </c>
      <c r="K103" s="24">
        <f t="shared" si="4"/>
        <v>14675.42</v>
      </c>
      <c r="L103" s="24">
        <f t="shared" si="5"/>
        <v>14675.42</v>
      </c>
      <c r="M103" s="24">
        <f t="shared" si="7"/>
        <v>320.58</v>
      </c>
      <c r="N103" s="25">
        <f t="shared" si="6"/>
        <v>2.1377700720192051E-2</v>
      </c>
    </row>
    <row r="104" spans="1:14" s="18" customFormat="1" ht="39.950000000000003" customHeight="1" x14ac:dyDescent="0.25">
      <c r="A104" s="20">
        <v>710204211</v>
      </c>
      <c r="B104" s="21" t="s">
        <v>72</v>
      </c>
      <c r="C104" s="22" t="s">
        <v>76</v>
      </c>
      <c r="D104" s="23">
        <v>9850</v>
      </c>
      <c r="E104" s="23">
        <v>0</v>
      </c>
      <c r="F104" s="23">
        <v>9850</v>
      </c>
      <c r="G104" s="23">
        <v>256.8</v>
      </c>
      <c r="H104" s="23">
        <v>256.8</v>
      </c>
      <c r="I104" s="23">
        <v>256.8</v>
      </c>
      <c r="J104" s="23">
        <v>0</v>
      </c>
      <c r="K104" s="24">
        <f t="shared" si="4"/>
        <v>9593.2000000000007</v>
      </c>
      <c r="L104" s="24">
        <f t="shared" si="5"/>
        <v>9593.2000000000007</v>
      </c>
      <c r="M104" s="24">
        <f t="shared" si="7"/>
        <v>256.8</v>
      </c>
      <c r="N104" s="25">
        <f t="shared" si="6"/>
        <v>2.6071065989847719E-2</v>
      </c>
    </row>
    <row r="105" spans="1:14" s="18" customFormat="1" ht="39.950000000000003" customHeight="1" x14ac:dyDescent="0.25">
      <c r="A105" s="20">
        <v>710304211</v>
      </c>
      <c r="B105" s="21" t="s">
        <v>72</v>
      </c>
      <c r="C105" s="22" t="s">
        <v>130</v>
      </c>
      <c r="D105" s="23">
        <v>150</v>
      </c>
      <c r="E105" s="23">
        <v>0</v>
      </c>
      <c r="F105" s="23">
        <v>150</v>
      </c>
      <c r="G105" s="23">
        <v>10</v>
      </c>
      <c r="H105" s="23">
        <v>10</v>
      </c>
      <c r="I105" s="23">
        <v>10</v>
      </c>
      <c r="J105" s="23">
        <v>10</v>
      </c>
      <c r="K105" s="24">
        <f t="shared" si="4"/>
        <v>140</v>
      </c>
      <c r="L105" s="24">
        <f t="shared" si="5"/>
        <v>140</v>
      </c>
      <c r="M105" s="24">
        <f t="shared" si="7"/>
        <v>0</v>
      </c>
      <c r="N105" s="25">
        <f t="shared" si="6"/>
        <v>6.6666666666666666E-2</v>
      </c>
    </row>
    <row r="106" spans="1:14" s="18" customFormat="1" ht="39.950000000000003" customHeight="1" x14ac:dyDescent="0.25">
      <c r="A106" s="20">
        <v>710306211</v>
      </c>
      <c r="B106" s="21" t="s">
        <v>72</v>
      </c>
      <c r="C106" s="22" t="s">
        <v>78</v>
      </c>
      <c r="D106" s="23">
        <v>500</v>
      </c>
      <c r="E106" s="23">
        <v>0</v>
      </c>
      <c r="F106" s="23">
        <v>500</v>
      </c>
      <c r="G106" s="23">
        <v>40</v>
      </c>
      <c r="H106" s="23">
        <v>40</v>
      </c>
      <c r="I106" s="23">
        <v>40</v>
      </c>
      <c r="J106" s="23">
        <v>40</v>
      </c>
      <c r="K106" s="24">
        <f t="shared" si="4"/>
        <v>460</v>
      </c>
      <c r="L106" s="24">
        <f t="shared" si="5"/>
        <v>460</v>
      </c>
      <c r="M106" s="24">
        <f t="shared" si="7"/>
        <v>0</v>
      </c>
      <c r="N106" s="25">
        <f t="shared" si="6"/>
        <v>0.08</v>
      </c>
    </row>
    <row r="107" spans="1:14" s="18" customFormat="1" ht="39.950000000000003" customHeight="1" x14ac:dyDescent="0.25">
      <c r="A107" s="20">
        <v>710401211</v>
      </c>
      <c r="B107" s="21" t="s">
        <v>72</v>
      </c>
      <c r="C107" s="22" t="s">
        <v>79</v>
      </c>
      <c r="D107" s="23">
        <v>150</v>
      </c>
      <c r="E107" s="23">
        <v>0</v>
      </c>
      <c r="F107" s="23">
        <v>150</v>
      </c>
      <c r="G107" s="23">
        <v>2.2999999999999998</v>
      </c>
      <c r="H107" s="23">
        <v>2.2999999999999998</v>
      </c>
      <c r="I107" s="23">
        <v>2.2999999999999998</v>
      </c>
      <c r="J107" s="23">
        <v>2.2999999999999998</v>
      </c>
      <c r="K107" s="24">
        <f t="shared" si="4"/>
        <v>147.69999999999999</v>
      </c>
      <c r="L107" s="24">
        <f t="shared" si="5"/>
        <v>147.69999999999999</v>
      </c>
      <c r="M107" s="24">
        <f t="shared" si="7"/>
        <v>0</v>
      </c>
      <c r="N107" s="25">
        <f t="shared" si="6"/>
        <v>1.5333333333333332E-2</v>
      </c>
    </row>
    <row r="108" spans="1:14" s="18" customFormat="1" ht="39.950000000000003" customHeight="1" x14ac:dyDescent="0.25">
      <c r="A108" s="20">
        <v>710408211</v>
      </c>
      <c r="B108" s="21" t="s">
        <v>72</v>
      </c>
      <c r="C108" s="22" t="s">
        <v>80</v>
      </c>
      <c r="D108" s="23">
        <v>350</v>
      </c>
      <c r="E108" s="23">
        <v>0</v>
      </c>
      <c r="F108" s="23">
        <v>350</v>
      </c>
      <c r="G108" s="23">
        <v>9.1999999999999993</v>
      </c>
      <c r="H108" s="23">
        <v>9.1999999999999993</v>
      </c>
      <c r="I108" s="23">
        <v>9.1999999999999993</v>
      </c>
      <c r="J108" s="23">
        <v>9.1999999999999993</v>
      </c>
      <c r="K108" s="24">
        <f t="shared" si="4"/>
        <v>340.8</v>
      </c>
      <c r="L108" s="24">
        <f t="shared" si="5"/>
        <v>340.8</v>
      </c>
      <c r="M108" s="24">
        <f t="shared" si="7"/>
        <v>0</v>
      </c>
      <c r="N108" s="25">
        <f t="shared" si="6"/>
        <v>2.6285714285714284E-2</v>
      </c>
    </row>
    <row r="109" spans="1:14" s="18" customFormat="1" ht="39.950000000000003" customHeight="1" x14ac:dyDescent="0.25">
      <c r="A109" s="20">
        <v>710509211</v>
      </c>
      <c r="B109" s="21" t="s">
        <v>72</v>
      </c>
      <c r="C109" s="22" t="s">
        <v>81</v>
      </c>
      <c r="D109" s="23">
        <v>300</v>
      </c>
      <c r="E109" s="23">
        <v>0</v>
      </c>
      <c r="F109" s="23">
        <v>300</v>
      </c>
      <c r="G109" s="23">
        <v>0</v>
      </c>
      <c r="H109" s="23">
        <v>0</v>
      </c>
      <c r="I109" s="23">
        <v>0</v>
      </c>
      <c r="J109" s="23">
        <v>0</v>
      </c>
      <c r="K109" s="24">
        <f t="shared" si="4"/>
        <v>300</v>
      </c>
      <c r="L109" s="24">
        <f t="shared" si="5"/>
        <v>300</v>
      </c>
      <c r="M109" s="24">
        <f t="shared" si="7"/>
        <v>0</v>
      </c>
      <c r="N109" s="25">
        <f t="shared" si="6"/>
        <v>0</v>
      </c>
    </row>
    <row r="110" spans="1:14" s="18" customFormat="1" ht="39.950000000000003" customHeight="1" x14ac:dyDescent="0.25">
      <c r="A110" s="20">
        <v>710512211</v>
      </c>
      <c r="B110" s="21" t="s">
        <v>72</v>
      </c>
      <c r="C110" s="22" t="s">
        <v>131</v>
      </c>
      <c r="D110" s="23">
        <v>1000</v>
      </c>
      <c r="E110" s="23">
        <v>0</v>
      </c>
      <c r="F110" s="23">
        <v>1000</v>
      </c>
      <c r="G110" s="23">
        <v>0</v>
      </c>
      <c r="H110" s="23">
        <v>0</v>
      </c>
      <c r="I110" s="23">
        <v>0</v>
      </c>
      <c r="J110" s="23">
        <v>0</v>
      </c>
      <c r="K110" s="24">
        <f t="shared" si="4"/>
        <v>1000</v>
      </c>
      <c r="L110" s="24">
        <f t="shared" si="5"/>
        <v>1000</v>
      </c>
      <c r="M110" s="24">
        <f t="shared" si="7"/>
        <v>0</v>
      </c>
      <c r="N110" s="25">
        <f t="shared" si="6"/>
        <v>0</v>
      </c>
    </row>
    <row r="111" spans="1:14" s="18" customFormat="1" ht="39.950000000000003" customHeight="1" x14ac:dyDescent="0.25">
      <c r="A111" s="20">
        <v>710601211</v>
      </c>
      <c r="B111" s="21" t="s">
        <v>72</v>
      </c>
      <c r="C111" s="22" t="s">
        <v>83</v>
      </c>
      <c r="D111" s="23">
        <v>19868</v>
      </c>
      <c r="E111" s="23">
        <v>0</v>
      </c>
      <c r="F111" s="23">
        <v>19868</v>
      </c>
      <c r="G111" s="23">
        <v>0</v>
      </c>
      <c r="H111" s="23">
        <v>0</v>
      </c>
      <c r="I111" s="23">
        <v>0</v>
      </c>
      <c r="J111" s="23">
        <v>0</v>
      </c>
      <c r="K111" s="24">
        <f t="shared" si="4"/>
        <v>19868</v>
      </c>
      <c r="L111" s="24">
        <f t="shared" si="5"/>
        <v>19868</v>
      </c>
      <c r="M111" s="24">
        <f t="shared" si="7"/>
        <v>0</v>
      </c>
      <c r="N111" s="25">
        <f t="shared" si="6"/>
        <v>0</v>
      </c>
    </row>
    <row r="112" spans="1:14" s="18" customFormat="1" ht="39.950000000000003" customHeight="1" x14ac:dyDescent="0.25">
      <c r="A112" s="20">
        <v>710602211</v>
      </c>
      <c r="B112" s="21" t="s">
        <v>72</v>
      </c>
      <c r="C112" s="22" t="s">
        <v>84</v>
      </c>
      <c r="D112" s="23">
        <v>14796</v>
      </c>
      <c r="E112" s="23">
        <v>0</v>
      </c>
      <c r="F112" s="23">
        <v>14796</v>
      </c>
      <c r="G112" s="23">
        <v>388.96</v>
      </c>
      <c r="H112" s="23">
        <v>388.96</v>
      </c>
      <c r="I112" s="23">
        <v>388.96</v>
      </c>
      <c r="J112" s="23">
        <v>113.21</v>
      </c>
      <c r="K112" s="24">
        <f t="shared" si="4"/>
        <v>14407.04</v>
      </c>
      <c r="L112" s="24">
        <f t="shared" si="5"/>
        <v>14407.04</v>
      </c>
      <c r="M112" s="24">
        <f t="shared" si="7"/>
        <v>275.75</v>
      </c>
      <c r="N112" s="25">
        <f t="shared" si="6"/>
        <v>2.6288185996215192E-2</v>
      </c>
    </row>
    <row r="113" spans="1:14" s="18" customFormat="1" ht="39.950000000000003" customHeight="1" x14ac:dyDescent="0.25">
      <c r="A113" s="20">
        <v>710703211</v>
      </c>
      <c r="B113" s="21" t="s">
        <v>72</v>
      </c>
      <c r="C113" s="22" t="s">
        <v>85</v>
      </c>
      <c r="D113" s="23">
        <v>100</v>
      </c>
      <c r="E113" s="23">
        <v>0</v>
      </c>
      <c r="F113" s="23">
        <v>100</v>
      </c>
      <c r="G113" s="23">
        <v>0</v>
      </c>
      <c r="H113" s="23">
        <v>0</v>
      </c>
      <c r="I113" s="23">
        <v>0</v>
      </c>
      <c r="J113" s="23">
        <v>0</v>
      </c>
      <c r="K113" s="24">
        <f t="shared" si="4"/>
        <v>100</v>
      </c>
      <c r="L113" s="24">
        <f t="shared" si="5"/>
        <v>100</v>
      </c>
      <c r="M113" s="24">
        <f t="shared" si="7"/>
        <v>0</v>
      </c>
      <c r="N113" s="25">
        <f t="shared" si="6"/>
        <v>0</v>
      </c>
    </row>
    <row r="114" spans="1:14" s="18" customFormat="1" ht="39.950000000000003" customHeight="1" x14ac:dyDescent="0.25">
      <c r="A114" s="20">
        <v>710704211</v>
      </c>
      <c r="B114" s="21" t="s">
        <v>72</v>
      </c>
      <c r="C114" s="22" t="s">
        <v>132</v>
      </c>
      <c r="D114" s="23">
        <v>10</v>
      </c>
      <c r="E114" s="23">
        <v>0</v>
      </c>
      <c r="F114" s="23">
        <v>10</v>
      </c>
      <c r="G114" s="23">
        <v>0</v>
      </c>
      <c r="H114" s="23">
        <v>0</v>
      </c>
      <c r="I114" s="23">
        <v>0</v>
      </c>
      <c r="J114" s="23">
        <v>0</v>
      </c>
      <c r="K114" s="24">
        <f t="shared" si="4"/>
        <v>10</v>
      </c>
      <c r="L114" s="24">
        <f t="shared" si="5"/>
        <v>10</v>
      </c>
      <c r="M114" s="24">
        <f t="shared" si="7"/>
        <v>0</v>
      </c>
      <c r="N114" s="25">
        <f t="shared" si="6"/>
        <v>0</v>
      </c>
    </row>
    <row r="115" spans="1:14" s="18" customFormat="1" ht="39.950000000000003" customHeight="1" x14ac:dyDescent="0.25">
      <c r="A115" s="20">
        <v>710707211</v>
      </c>
      <c r="B115" s="21" t="s">
        <v>72</v>
      </c>
      <c r="C115" s="22" t="s">
        <v>88</v>
      </c>
      <c r="D115" s="23">
        <v>100</v>
      </c>
      <c r="E115" s="23">
        <v>0</v>
      </c>
      <c r="F115" s="23">
        <v>100</v>
      </c>
      <c r="G115" s="23">
        <v>0</v>
      </c>
      <c r="H115" s="23">
        <v>0</v>
      </c>
      <c r="I115" s="23">
        <v>0</v>
      </c>
      <c r="J115" s="23">
        <v>0</v>
      </c>
      <c r="K115" s="24">
        <f t="shared" si="4"/>
        <v>100</v>
      </c>
      <c r="L115" s="24">
        <f t="shared" si="5"/>
        <v>100</v>
      </c>
      <c r="M115" s="24">
        <f t="shared" si="7"/>
        <v>0</v>
      </c>
      <c r="N115" s="25">
        <f t="shared" si="6"/>
        <v>0</v>
      </c>
    </row>
    <row r="116" spans="1:14" s="18" customFormat="1" ht="39.950000000000003" customHeight="1" x14ac:dyDescent="0.25">
      <c r="A116" s="20">
        <v>710709211</v>
      </c>
      <c r="B116" s="21" t="s">
        <v>72</v>
      </c>
      <c r="C116" s="22" t="s">
        <v>89</v>
      </c>
      <c r="D116" s="23">
        <v>10</v>
      </c>
      <c r="E116" s="23">
        <v>0</v>
      </c>
      <c r="F116" s="23">
        <v>10</v>
      </c>
      <c r="G116" s="23">
        <v>0</v>
      </c>
      <c r="H116" s="23">
        <v>0</v>
      </c>
      <c r="I116" s="23">
        <v>0</v>
      </c>
      <c r="J116" s="23">
        <v>0</v>
      </c>
      <c r="K116" s="24">
        <f t="shared" si="4"/>
        <v>10</v>
      </c>
      <c r="L116" s="24">
        <f t="shared" si="5"/>
        <v>10</v>
      </c>
      <c r="M116" s="24">
        <f t="shared" si="7"/>
        <v>0</v>
      </c>
      <c r="N116" s="25">
        <f t="shared" si="6"/>
        <v>0</v>
      </c>
    </row>
    <row r="117" spans="1:14" s="18" customFormat="1" ht="39.950000000000003" customHeight="1" x14ac:dyDescent="0.25">
      <c r="A117" s="20">
        <v>710711211</v>
      </c>
      <c r="B117" s="21" t="s">
        <v>72</v>
      </c>
      <c r="C117" s="22" t="s">
        <v>90</v>
      </c>
      <c r="D117" s="23">
        <v>100</v>
      </c>
      <c r="E117" s="23">
        <v>0</v>
      </c>
      <c r="F117" s="23">
        <v>100</v>
      </c>
      <c r="G117" s="23">
        <v>0</v>
      </c>
      <c r="H117" s="23">
        <v>0</v>
      </c>
      <c r="I117" s="23">
        <v>0</v>
      </c>
      <c r="J117" s="23">
        <v>0</v>
      </c>
      <c r="K117" s="24">
        <f t="shared" si="4"/>
        <v>100</v>
      </c>
      <c r="L117" s="24">
        <f t="shared" si="5"/>
        <v>100</v>
      </c>
      <c r="M117" s="24">
        <f t="shared" si="7"/>
        <v>0</v>
      </c>
      <c r="N117" s="25">
        <f t="shared" si="6"/>
        <v>0</v>
      </c>
    </row>
    <row r="118" spans="1:14" s="18" customFormat="1" ht="39.950000000000003" customHeight="1" x14ac:dyDescent="0.25">
      <c r="A118" s="20">
        <v>730205211</v>
      </c>
      <c r="B118" s="22" t="s">
        <v>91</v>
      </c>
      <c r="C118" s="22" t="s">
        <v>96</v>
      </c>
      <c r="D118" s="23">
        <v>118000</v>
      </c>
      <c r="E118" s="23">
        <v>0</v>
      </c>
      <c r="F118" s="23">
        <v>118000</v>
      </c>
      <c r="G118" s="23">
        <v>700</v>
      </c>
      <c r="H118" s="23">
        <v>700</v>
      </c>
      <c r="I118" s="23">
        <v>700</v>
      </c>
      <c r="J118" s="23">
        <v>19.25</v>
      </c>
      <c r="K118" s="24">
        <f t="shared" si="4"/>
        <v>117300</v>
      </c>
      <c r="L118" s="24">
        <f t="shared" si="5"/>
        <v>117300</v>
      </c>
      <c r="M118" s="24">
        <f t="shared" si="7"/>
        <v>680.75</v>
      </c>
      <c r="N118" s="25">
        <f t="shared" si="6"/>
        <v>5.9322033898305086E-3</v>
      </c>
    </row>
    <row r="119" spans="1:14" s="18" customFormat="1" ht="39.950000000000003" customHeight="1" x14ac:dyDescent="0.25">
      <c r="A119" s="20">
        <v>730217211</v>
      </c>
      <c r="B119" s="22" t="s">
        <v>91</v>
      </c>
      <c r="C119" s="22" t="s">
        <v>133</v>
      </c>
      <c r="D119" s="23">
        <v>12000</v>
      </c>
      <c r="E119" s="23">
        <v>0</v>
      </c>
      <c r="F119" s="23">
        <v>12000</v>
      </c>
      <c r="G119" s="23">
        <v>0</v>
      </c>
      <c r="H119" s="23">
        <v>0</v>
      </c>
      <c r="I119" s="23">
        <v>0</v>
      </c>
      <c r="J119" s="23">
        <v>0</v>
      </c>
      <c r="K119" s="24">
        <f t="shared" si="4"/>
        <v>12000</v>
      </c>
      <c r="L119" s="24">
        <f t="shared" si="5"/>
        <v>12000</v>
      </c>
      <c r="M119" s="24">
        <f t="shared" si="7"/>
        <v>0</v>
      </c>
      <c r="N119" s="25">
        <f t="shared" si="6"/>
        <v>0</v>
      </c>
    </row>
    <row r="120" spans="1:14" s="18" customFormat="1" ht="39.950000000000003" customHeight="1" x14ac:dyDescent="0.25">
      <c r="A120" s="20">
        <v>730235211</v>
      </c>
      <c r="B120" s="22" t="s">
        <v>91</v>
      </c>
      <c r="C120" s="22" t="s">
        <v>134</v>
      </c>
      <c r="D120" s="23">
        <v>57506</v>
      </c>
      <c r="E120" s="23">
        <v>0</v>
      </c>
      <c r="F120" s="23">
        <v>57506</v>
      </c>
      <c r="G120" s="23">
        <v>0</v>
      </c>
      <c r="H120" s="23">
        <v>0</v>
      </c>
      <c r="I120" s="23">
        <v>0</v>
      </c>
      <c r="J120" s="23">
        <v>0</v>
      </c>
      <c r="K120" s="24">
        <f t="shared" si="4"/>
        <v>57506</v>
      </c>
      <c r="L120" s="24">
        <f t="shared" si="5"/>
        <v>57506</v>
      </c>
      <c r="M120" s="24">
        <f t="shared" si="7"/>
        <v>0</v>
      </c>
      <c r="N120" s="25">
        <f t="shared" si="6"/>
        <v>0</v>
      </c>
    </row>
    <row r="121" spans="1:14" s="18" customFormat="1" ht="39.950000000000003" customHeight="1" x14ac:dyDescent="0.25">
      <c r="A121" s="20">
        <v>730255211</v>
      </c>
      <c r="B121" s="22" t="s">
        <v>91</v>
      </c>
      <c r="C121" s="22" t="s">
        <v>99</v>
      </c>
      <c r="D121" s="23">
        <v>3000</v>
      </c>
      <c r="E121" s="23">
        <v>0</v>
      </c>
      <c r="F121" s="23">
        <v>3000</v>
      </c>
      <c r="G121" s="23">
        <v>0</v>
      </c>
      <c r="H121" s="23">
        <v>0</v>
      </c>
      <c r="I121" s="23">
        <v>0</v>
      </c>
      <c r="J121" s="23">
        <v>0</v>
      </c>
      <c r="K121" s="24">
        <f t="shared" si="4"/>
        <v>3000</v>
      </c>
      <c r="L121" s="24">
        <f t="shared" si="5"/>
        <v>3000</v>
      </c>
      <c r="M121" s="24">
        <f t="shared" si="7"/>
        <v>0</v>
      </c>
      <c r="N121" s="25">
        <f t="shared" si="6"/>
        <v>0</v>
      </c>
    </row>
    <row r="122" spans="1:14" s="18" customFormat="1" ht="39.950000000000003" customHeight="1" x14ac:dyDescent="0.25">
      <c r="A122" s="20">
        <v>730403211</v>
      </c>
      <c r="B122" s="22" t="s">
        <v>91</v>
      </c>
      <c r="C122" s="22" t="s">
        <v>104</v>
      </c>
      <c r="D122" s="23">
        <v>2550</v>
      </c>
      <c r="E122" s="23">
        <v>0</v>
      </c>
      <c r="F122" s="23">
        <v>2550</v>
      </c>
      <c r="G122" s="23">
        <v>0</v>
      </c>
      <c r="H122" s="23">
        <v>0</v>
      </c>
      <c r="I122" s="23">
        <v>0</v>
      </c>
      <c r="J122" s="23">
        <v>0</v>
      </c>
      <c r="K122" s="24">
        <f t="shared" si="4"/>
        <v>2550</v>
      </c>
      <c r="L122" s="24">
        <f t="shared" si="5"/>
        <v>2550</v>
      </c>
      <c r="M122" s="24">
        <f t="shared" si="7"/>
        <v>0</v>
      </c>
      <c r="N122" s="25">
        <f t="shared" si="6"/>
        <v>0</v>
      </c>
    </row>
    <row r="123" spans="1:14" s="18" customFormat="1" ht="39.950000000000003" customHeight="1" x14ac:dyDescent="0.25">
      <c r="A123" s="20">
        <v>730405211</v>
      </c>
      <c r="B123" s="22" t="s">
        <v>91</v>
      </c>
      <c r="C123" s="22" t="s">
        <v>106</v>
      </c>
      <c r="D123" s="23">
        <v>1500</v>
      </c>
      <c r="E123" s="23">
        <v>0</v>
      </c>
      <c r="F123" s="23">
        <v>1500</v>
      </c>
      <c r="G123" s="23">
        <v>0</v>
      </c>
      <c r="H123" s="23">
        <v>0</v>
      </c>
      <c r="I123" s="23">
        <v>0</v>
      </c>
      <c r="J123" s="23">
        <v>0</v>
      </c>
      <c r="K123" s="24">
        <f t="shared" si="4"/>
        <v>1500</v>
      </c>
      <c r="L123" s="24">
        <f t="shared" si="5"/>
        <v>1500</v>
      </c>
      <c r="M123" s="24">
        <f t="shared" si="7"/>
        <v>0</v>
      </c>
      <c r="N123" s="25">
        <f t="shared" si="6"/>
        <v>0</v>
      </c>
    </row>
    <row r="124" spans="1:14" s="18" customFormat="1" ht="39.950000000000003" customHeight="1" x14ac:dyDescent="0.25">
      <c r="A124" s="20">
        <v>730417211</v>
      </c>
      <c r="B124" s="22" t="s">
        <v>91</v>
      </c>
      <c r="C124" s="22" t="s">
        <v>107</v>
      </c>
      <c r="D124" s="23">
        <v>11000</v>
      </c>
      <c r="E124" s="23">
        <v>0</v>
      </c>
      <c r="F124" s="23">
        <v>11000</v>
      </c>
      <c r="G124" s="23">
        <v>0</v>
      </c>
      <c r="H124" s="23">
        <v>0</v>
      </c>
      <c r="I124" s="23">
        <v>0</v>
      </c>
      <c r="J124" s="23">
        <v>0</v>
      </c>
      <c r="K124" s="24">
        <f t="shared" si="4"/>
        <v>11000</v>
      </c>
      <c r="L124" s="24">
        <f t="shared" si="5"/>
        <v>11000</v>
      </c>
      <c r="M124" s="24">
        <f t="shared" si="7"/>
        <v>0</v>
      </c>
      <c r="N124" s="25">
        <f t="shared" si="6"/>
        <v>0</v>
      </c>
    </row>
    <row r="125" spans="1:14" s="18" customFormat="1" ht="39.950000000000003" customHeight="1" x14ac:dyDescent="0.25">
      <c r="A125" s="20">
        <v>730419211</v>
      </c>
      <c r="B125" s="22" t="s">
        <v>91</v>
      </c>
      <c r="C125" s="22" t="s">
        <v>135</v>
      </c>
      <c r="D125" s="23">
        <v>100</v>
      </c>
      <c r="E125" s="23">
        <v>0</v>
      </c>
      <c r="F125" s="23">
        <v>100</v>
      </c>
      <c r="G125" s="23">
        <v>0</v>
      </c>
      <c r="H125" s="23">
        <v>0</v>
      </c>
      <c r="I125" s="23">
        <v>0</v>
      </c>
      <c r="J125" s="23">
        <v>0</v>
      </c>
      <c r="K125" s="24">
        <f t="shared" si="4"/>
        <v>100</v>
      </c>
      <c r="L125" s="24">
        <f t="shared" si="5"/>
        <v>100</v>
      </c>
      <c r="M125" s="24">
        <f t="shared" si="7"/>
        <v>0</v>
      </c>
      <c r="N125" s="25">
        <f t="shared" si="6"/>
        <v>0</v>
      </c>
    </row>
    <row r="126" spans="1:14" s="18" customFormat="1" ht="39.950000000000003" customHeight="1" x14ac:dyDescent="0.25">
      <c r="A126" s="20">
        <v>730425211</v>
      </c>
      <c r="B126" s="22" t="s">
        <v>91</v>
      </c>
      <c r="C126" s="22" t="s">
        <v>136</v>
      </c>
      <c r="D126" s="23">
        <v>2000</v>
      </c>
      <c r="E126" s="23">
        <v>0</v>
      </c>
      <c r="F126" s="23">
        <v>2000</v>
      </c>
      <c r="G126" s="23">
        <v>0</v>
      </c>
      <c r="H126" s="23">
        <v>0</v>
      </c>
      <c r="I126" s="23">
        <v>0</v>
      </c>
      <c r="J126" s="23">
        <v>0</v>
      </c>
      <c r="K126" s="24">
        <f t="shared" si="4"/>
        <v>2000</v>
      </c>
      <c r="L126" s="24">
        <f t="shared" si="5"/>
        <v>2000</v>
      </c>
      <c r="M126" s="24">
        <f t="shared" si="7"/>
        <v>0</v>
      </c>
      <c r="N126" s="25">
        <f t="shared" si="6"/>
        <v>0</v>
      </c>
    </row>
    <row r="127" spans="1:14" s="18" customFormat="1" ht="39.950000000000003" customHeight="1" x14ac:dyDescent="0.25">
      <c r="A127" s="20">
        <v>730502211</v>
      </c>
      <c r="B127" s="22" t="s">
        <v>91</v>
      </c>
      <c r="C127" s="22" t="s">
        <v>38</v>
      </c>
      <c r="D127" s="23">
        <v>5000</v>
      </c>
      <c r="E127" s="23">
        <v>0</v>
      </c>
      <c r="F127" s="23">
        <v>5000</v>
      </c>
      <c r="G127" s="23">
        <v>0</v>
      </c>
      <c r="H127" s="23">
        <v>0</v>
      </c>
      <c r="I127" s="23">
        <v>0</v>
      </c>
      <c r="J127" s="23">
        <v>0</v>
      </c>
      <c r="K127" s="24">
        <f t="shared" si="4"/>
        <v>5000</v>
      </c>
      <c r="L127" s="24">
        <f t="shared" si="5"/>
        <v>5000</v>
      </c>
      <c r="M127" s="24">
        <f t="shared" si="7"/>
        <v>0</v>
      </c>
      <c r="N127" s="25">
        <f t="shared" si="6"/>
        <v>0</v>
      </c>
    </row>
    <row r="128" spans="1:14" s="18" customFormat="1" ht="39.950000000000003" customHeight="1" x14ac:dyDescent="0.25">
      <c r="A128" s="20">
        <v>730505211</v>
      </c>
      <c r="B128" s="22" t="s">
        <v>91</v>
      </c>
      <c r="C128" s="22" t="s">
        <v>137</v>
      </c>
      <c r="D128" s="23">
        <v>1000</v>
      </c>
      <c r="E128" s="23">
        <v>0</v>
      </c>
      <c r="F128" s="23">
        <v>1000</v>
      </c>
      <c r="G128" s="23">
        <v>0</v>
      </c>
      <c r="H128" s="23">
        <v>0</v>
      </c>
      <c r="I128" s="23">
        <v>0</v>
      </c>
      <c r="J128" s="23">
        <v>0</v>
      </c>
      <c r="K128" s="24">
        <f t="shared" si="4"/>
        <v>1000</v>
      </c>
      <c r="L128" s="24">
        <f t="shared" si="5"/>
        <v>1000</v>
      </c>
      <c r="M128" s="24">
        <f t="shared" si="7"/>
        <v>0</v>
      </c>
      <c r="N128" s="25">
        <f t="shared" si="6"/>
        <v>0</v>
      </c>
    </row>
    <row r="129" spans="1:14" s="18" customFormat="1" ht="39.950000000000003" customHeight="1" x14ac:dyDescent="0.25">
      <c r="A129" s="20">
        <v>730606211</v>
      </c>
      <c r="B129" s="22" t="s">
        <v>91</v>
      </c>
      <c r="C129" s="22" t="s">
        <v>108</v>
      </c>
      <c r="D129" s="23">
        <v>57460</v>
      </c>
      <c r="E129" s="23">
        <v>0</v>
      </c>
      <c r="F129" s="23">
        <v>57460</v>
      </c>
      <c r="G129" s="23">
        <v>502.66</v>
      </c>
      <c r="H129" s="23">
        <v>502.66</v>
      </c>
      <c r="I129" s="23">
        <v>502.66</v>
      </c>
      <c r="J129" s="23">
        <v>0</v>
      </c>
      <c r="K129" s="24">
        <f t="shared" si="4"/>
        <v>56957.34</v>
      </c>
      <c r="L129" s="24">
        <f t="shared" si="5"/>
        <v>56957.34</v>
      </c>
      <c r="M129" s="24">
        <f t="shared" si="7"/>
        <v>502.66</v>
      </c>
      <c r="N129" s="25">
        <f t="shared" si="6"/>
        <v>8.747998607727115E-3</v>
      </c>
    </row>
    <row r="130" spans="1:14" s="18" customFormat="1" ht="39.950000000000003" customHeight="1" x14ac:dyDescent="0.25">
      <c r="A130" s="20">
        <v>730802211</v>
      </c>
      <c r="B130" s="22" t="s">
        <v>91</v>
      </c>
      <c r="C130" s="22" t="s">
        <v>112</v>
      </c>
      <c r="D130" s="23">
        <v>5100</v>
      </c>
      <c r="E130" s="23">
        <v>0</v>
      </c>
      <c r="F130" s="23">
        <v>5100</v>
      </c>
      <c r="G130" s="23">
        <v>0</v>
      </c>
      <c r="H130" s="23">
        <v>0</v>
      </c>
      <c r="I130" s="23">
        <v>0</v>
      </c>
      <c r="J130" s="23">
        <v>0</v>
      </c>
      <c r="K130" s="24">
        <f t="shared" ref="K130:K193" si="8">SUM(F130-H130)</f>
        <v>5100</v>
      </c>
      <c r="L130" s="24">
        <f t="shared" ref="L130:L193" si="9">SUM(F130-I130)</f>
        <v>5100</v>
      </c>
      <c r="M130" s="24">
        <f t="shared" si="7"/>
        <v>0</v>
      </c>
      <c r="N130" s="25">
        <f t="shared" ref="N130:N193" si="10">SUM(I130*1/F130)</f>
        <v>0</v>
      </c>
    </row>
    <row r="131" spans="1:14" s="18" customFormat="1" ht="39.950000000000003" customHeight="1" x14ac:dyDescent="0.25">
      <c r="A131" s="20">
        <v>730803211</v>
      </c>
      <c r="B131" s="22" t="s">
        <v>91</v>
      </c>
      <c r="C131" s="22" t="s">
        <v>113</v>
      </c>
      <c r="D131" s="23">
        <v>1000</v>
      </c>
      <c r="E131" s="23">
        <v>0</v>
      </c>
      <c r="F131" s="23">
        <v>1000</v>
      </c>
      <c r="G131" s="23">
        <v>0</v>
      </c>
      <c r="H131" s="23">
        <v>0</v>
      </c>
      <c r="I131" s="23">
        <v>0</v>
      </c>
      <c r="J131" s="23">
        <v>0</v>
      </c>
      <c r="K131" s="24">
        <f t="shared" si="8"/>
        <v>1000</v>
      </c>
      <c r="L131" s="24">
        <f t="shared" si="9"/>
        <v>1000</v>
      </c>
      <c r="M131" s="24">
        <f t="shared" ref="M131:M194" si="11">SUM(I131-J131)</f>
        <v>0</v>
      </c>
      <c r="N131" s="25">
        <f t="shared" si="10"/>
        <v>0</v>
      </c>
    </row>
    <row r="132" spans="1:14" s="18" customFormat="1" ht="39.950000000000003" customHeight="1" x14ac:dyDescent="0.25">
      <c r="A132" s="20">
        <v>730804211</v>
      </c>
      <c r="B132" s="22" t="s">
        <v>91</v>
      </c>
      <c r="C132" s="22" t="s">
        <v>114</v>
      </c>
      <c r="D132" s="23">
        <v>500</v>
      </c>
      <c r="E132" s="23">
        <v>0</v>
      </c>
      <c r="F132" s="23">
        <v>500</v>
      </c>
      <c r="G132" s="23">
        <v>0</v>
      </c>
      <c r="H132" s="23">
        <v>0</v>
      </c>
      <c r="I132" s="23">
        <v>0</v>
      </c>
      <c r="J132" s="23">
        <v>0</v>
      </c>
      <c r="K132" s="24">
        <f t="shared" si="8"/>
        <v>500</v>
      </c>
      <c r="L132" s="24">
        <f t="shared" si="9"/>
        <v>500</v>
      </c>
      <c r="M132" s="24">
        <f t="shared" si="11"/>
        <v>0</v>
      </c>
      <c r="N132" s="25">
        <f t="shared" si="10"/>
        <v>0</v>
      </c>
    </row>
    <row r="133" spans="1:14" s="18" customFormat="1" ht="39.950000000000003" customHeight="1" x14ac:dyDescent="0.25">
      <c r="A133" s="20">
        <v>730805211</v>
      </c>
      <c r="B133" s="22" t="s">
        <v>91</v>
      </c>
      <c r="C133" s="22" t="s">
        <v>115</v>
      </c>
      <c r="D133" s="23">
        <v>2500</v>
      </c>
      <c r="E133" s="23">
        <v>0</v>
      </c>
      <c r="F133" s="23">
        <v>2500</v>
      </c>
      <c r="G133" s="23">
        <v>0</v>
      </c>
      <c r="H133" s="23">
        <v>0</v>
      </c>
      <c r="I133" s="23">
        <v>0</v>
      </c>
      <c r="J133" s="23">
        <v>0</v>
      </c>
      <c r="K133" s="24">
        <f t="shared" si="8"/>
        <v>2500</v>
      </c>
      <c r="L133" s="24">
        <f t="shared" si="9"/>
        <v>2500</v>
      </c>
      <c r="M133" s="24">
        <f t="shared" si="11"/>
        <v>0</v>
      </c>
      <c r="N133" s="25">
        <f t="shared" si="10"/>
        <v>0</v>
      </c>
    </row>
    <row r="134" spans="1:14" s="18" customFormat="1" ht="39.950000000000003" customHeight="1" x14ac:dyDescent="0.25">
      <c r="A134" s="20">
        <v>730811211</v>
      </c>
      <c r="B134" s="22" t="s">
        <v>91</v>
      </c>
      <c r="C134" s="22" t="s">
        <v>117</v>
      </c>
      <c r="D134" s="23">
        <v>7500</v>
      </c>
      <c r="E134" s="23">
        <v>0</v>
      </c>
      <c r="F134" s="23">
        <v>7500</v>
      </c>
      <c r="G134" s="23">
        <v>0</v>
      </c>
      <c r="H134" s="23">
        <v>0</v>
      </c>
      <c r="I134" s="23">
        <v>0</v>
      </c>
      <c r="J134" s="23">
        <v>0</v>
      </c>
      <c r="K134" s="24">
        <f t="shared" si="8"/>
        <v>7500</v>
      </c>
      <c r="L134" s="24">
        <f t="shared" si="9"/>
        <v>7500</v>
      </c>
      <c r="M134" s="24">
        <f t="shared" si="11"/>
        <v>0</v>
      </c>
      <c r="N134" s="25">
        <f t="shared" si="10"/>
        <v>0</v>
      </c>
    </row>
    <row r="135" spans="1:14" s="18" customFormat="1" ht="39.950000000000003" customHeight="1" x14ac:dyDescent="0.25">
      <c r="A135" s="20">
        <v>730812211</v>
      </c>
      <c r="B135" s="22" t="s">
        <v>91</v>
      </c>
      <c r="C135" s="22" t="s">
        <v>138</v>
      </c>
      <c r="D135" s="23">
        <v>13300</v>
      </c>
      <c r="E135" s="23">
        <v>0</v>
      </c>
      <c r="F135" s="23">
        <v>13300</v>
      </c>
      <c r="G135" s="23">
        <v>0</v>
      </c>
      <c r="H135" s="23">
        <v>0</v>
      </c>
      <c r="I135" s="23">
        <v>0</v>
      </c>
      <c r="J135" s="23">
        <v>0</v>
      </c>
      <c r="K135" s="24">
        <f t="shared" si="8"/>
        <v>13300</v>
      </c>
      <c r="L135" s="24">
        <f t="shared" si="9"/>
        <v>13300</v>
      </c>
      <c r="M135" s="24">
        <f t="shared" si="11"/>
        <v>0</v>
      </c>
      <c r="N135" s="25">
        <f t="shared" si="10"/>
        <v>0</v>
      </c>
    </row>
    <row r="136" spans="1:14" s="18" customFormat="1" ht="39.950000000000003" customHeight="1" x14ac:dyDescent="0.25">
      <c r="A136" s="20">
        <v>730813211</v>
      </c>
      <c r="B136" s="22" t="s">
        <v>91</v>
      </c>
      <c r="C136" s="22" t="s">
        <v>118</v>
      </c>
      <c r="D136" s="23">
        <v>3000</v>
      </c>
      <c r="E136" s="23">
        <v>0</v>
      </c>
      <c r="F136" s="23">
        <v>3000</v>
      </c>
      <c r="G136" s="23">
        <v>0</v>
      </c>
      <c r="H136" s="23">
        <v>0</v>
      </c>
      <c r="I136" s="23">
        <v>0</v>
      </c>
      <c r="J136" s="23">
        <v>0</v>
      </c>
      <c r="K136" s="24">
        <f t="shared" si="8"/>
        <v>3000</v>
      </c>
      <c r="L136" s="24">
        <f t="shared" si="9"/>
        <v>3000</v>
      </c>
      <c r="M136" s="24">
        <f t="shared" si="11"/>
        <v>0</v>
      </c>
      <c r="N136" s="25">
        <f t="shared" si="10"/>
        <v>0</v>
      </c>
    </row>
    <row r="137" spans="1:14" s="18" customFormat="1" ht="39.950000000000003" customHeight="1" x14ac:dyDescent="0.25">
      <c r="A137" s="20">
        <v>730827211</v>
      </c>
      <c r="B137" s="22" t="s">
        <v>91</v>
      </c>
      <c r="C137" s="22" t="s">
        <v>139</v>
      </c>
      <c r="D137" s="23">
        <v>17000</v>
      </c>
      <c r="E137" s="23">
        <v>0</v>
      </c>
      <c r="F137" s="23">
        <v>17000</v>
      </c>
      <c r="G137" s="23">
        <v>0</v>
      </c>
      <c r="H137" s="23">
        <v>0</v>
      </c>
      <c r="I137" s="23">
        <v>0</v>
      </c>
      <c r="J137" s="23">
        <v>0</v>
      </c>
      <c r="K137" s="24">
        <f t="shared" si="8"/>
        <v>17000</v>
      </c>
      <c r="L137" s="24">
        <f t="shared" si="9"/>
        <v>17000</v>
      </c>
      <c r="M137" s="24">
        <f t="shared" si="11"/>
        <v>0</v>
      </c>
      <c r="N137" s="25">
        <f t="shared" si="10"/>
        <v>0</v>
      </c>
    </row>
    <row r="138" spans="1:14" s="18" customFormat="1" ht="39.950000000000003" customHeight="1" x14ac:dyDescent="0.25">
      <c r="A138" s="20">
        <v>731408211</v>
      </c>
      <c r="B138" s="22" t="s">
        <v>91</v>
      </c>
      <c r="C138" s="22" t="s">
        <v>140</v>
      </c>
      <c r="D138" s="23">
        <v>17535</v>
      </c>
      <c r="E138" s="23">
        <v>0</v>
      </c>
      <c r="F138" s="23">
        <v>17535</v>
      </c>
      <c r="G138" s="23">
        <v>0</v>
      </c>
      <c r="H138" s="23">
        <v>0</v>
      </c>
      <c r="I138" s="23">
        <v>0</v>
      </c>
      <c r="J138" s="23">
        <v>0</v>
      </c>
      <c r="K138" s="24">
        <f t="shared" si="8"/>
        <v>17535</v>
      </c>
      <c r="L138" s="24">
        <f t="shared" si="9"/>
        <v>17535</v>
      </c>
      <c r="M138" s="24">
        <f t="shared" si="11"/>
        <v>0</v>
      </c>
      <c r="N138" s="25">
        <f t="shared" si="10"/>
        <v>0</v>
      </c>
    </row>
    <row r="139" spans="1:14" s="18" customFormat="1" ht="39.950000000000003" customHeight="1" x14ac:dyDescent="0.25">
      <c r="A139" s="20">
        <v>840103211</v>
      </c>
      <c r="B139" s="26" t="s">
        <v>123</v>
      </c>
      <c r="C139" s="22" t="s">
        <v>104</v>
      </c>
      <c r="D139" s="23">
        <v>500</v>
      </c>
      <c r="E139" s="23">
        <v>0</v>
      </c>
      <c r="F139" s="23">
        <v>500</v>
      </c>
      <c r="G139" s="23">
        <v>0</v>
      </c>
      <c r="H139" s="23">
        <v>0</v>
      </c>
      <c r="I139" s="23">
        <v>0</v>
      </c>
      <c r="J139" s="23">
        <v>0</v>
      </c>
      <c r="K139" s="24">
        <f t="shared" si="8"/>
        <v>500</v>
      </c>
      <c r="L139" s="24">
        <f t="shared" si="9"/>
        <v>500</v>
      </c>
      <c r="M139" s="24">
        <f t="shared" si="11"/>
        <v>0</v>
      </c>
      <c r="N139" s="25">
        <f t="shared" si="10"/>
        <v>0</v>
      </c>
    </row>
    <row r="140" spans="1:14" s="18" customFormat="1" ht="39.950000000000003" customHeight="1" x14ac:dyDescent="0.25">
      <c r="A140" s="20">
        <v>840104211</v>
      </c>
      <c r="B140" s="26" t="s">
        <v>123</v>
      </c>
      <c r="C140" s="22" t="s">
        <v>105</v>
      </c>
      <c r="D140" s="23">
        <v>8000</v>
      </c>
      <c r="E140" s="23">
        <v>0</v>
      </c>
      <c r="F140" s="23">
        <v>8000</v>
      </c>
      <c r="G140" s="23">
        <v>0</v>
      </c>
      <c r="H140" s="23">
        <v>0</v>
      </c>
      <c r="I140" s="23">
        <v>0</v>
      </c>
      <c r="J140" s="23">
        <v>0</v>
      </c>
      <c r="K140" s="24">
        <f t="shared" si="8"/>
        <v>8000</v>
      </c>
      <c r="L140" s="24">
        <f t="shared" si="9"/>
        <v>8000</v>
      </c>
      <c r="M140" s="24">
        <f t="shared" si="11"/>
        <v>0</v>
      </c>
      <c r="N140" s="25">
        <f t="shared" si="10"/>
        <v>0</v>
      </c>
    </row>
    <row r="141" spans="1:14" s="18" customFormat="1" ht="39.950000000000003" customHeight="1" x14ac:dyDescent="0.25">
      <c r="A141" s="20">
        <v>710105311</v>
      </c>
      <c r="B141" s="21" t="s">
        <v>72</v>
      </c>
      <c r="C141" s="22" t="s">
        <v>73</v>
      </c>
      <c r="D141" s="23">
        <v>159200</v>
      </c>
      <c r="E141" s="23">
        <v>0</v>
      </c>
      <c r="F141" s="23">
        <v>159200</v>
      </c>
      <c r="G141" s="23">
        <v>11730.4</v>
      </c>
      <c r="H141" s="23">
        <v>11730.4</v>
      </c>
      <c r="I141" s="23">
        <v>11730.4</v>
      </c>
      <c r="J141" s="23">
        <v>9074.06</v>
      </c>
      <c r="K141" s="24">
        <f t="shared" si="8"/>
        <v>147469.6</v>
      </c>
      <c r="L141" s="24">
        <f t="shared" si="9"/>
        <v>147469.6</v>
      </c>
      <c r="M141" s="24">
        <f t="shared" si="11"/>
        <v>2656.34</v>
      </c>
      <c r="N141" s="25">
        <f t="shared" si="10"/>
        <v>7.3683417085427139E-2</v>
      </c>
    </row>
    <row r="142" spans="1:14" s="18" customFormat="1" ht="39.950000000000003" customHeight="1" x14ac:dyDescent="0.25">
      <c r="A142" s="20">
        <v>710106311</v>
      </c>
      <c r="B142" s="21" t="s">
        <v>72</v>
      </c>
      <c r="C142" s="22" t="s">
        <v>74</v>
      </c>
      <c r="D142" s="23">
        <v>20724.919999999998</v>
      </c>
      <c r="E142" s="23">
        <v>0</v>
      </c>
      <c r="F142" s="23">
        <v>20724.919999999998</v>
      </c>
      <c r="G142" s="23">
        <v>1710.41</v>
      </c>
      <c r="H142" s="23">
        <v>1710.41</v>
      </c>
      <c r="I142" s="23">
        <v>1710.41</v>
      </c>
      <c r="J142" s="23">
        <v>1299.73</v>
      </c>
      <c r="K142" s="24">
        <f t="shared" si="8"/>
        <v>19014.509999999998</v>
      </c>
      <c r="L142" s="24">
        <f t="shared" si="9"/>
        <v>19014.509999999998</v>
      </c>
      <c r="M142" s="24">
        <f t="shared" si="11"/>
        <v>410.68000000000006</v>
      </c>
      <c r="N142" s="25">
        <f t="shared" si="10"/>
        <v>8.2529148484047229E-2</v>
      </c>
    </row>
    <row r="143" spans="1:14" s="18" customFormat="1" ht="39.950000000000003" customHeight="1" x14ac:dyDescent="0.25">
      <c r="A143" s="20">
        <v>710203311</v>
      </c>
      <c r="B143" s="21" t="s">
        <v>72</v>
      </c>
      <c r="C143" s="22" t="s">
        <v>75</v>
      </c>
      <c r="D143" s="23">
        <v>15311.03</v>
      </c>
      <c r="E143" s="23">
        <v>0</v>
      </c>
      <c r="F143" s="23">
        <v>15311.03</v>
      </c>
      <c r="G143" s="23">
        <v>452.08</v>
      </c>
      <c r="H143" s="23">
        <v>452.08</v>
      </c>
      <c r="I143" s="23">
        <v>452.08</v>
      </c>
      <c r="J143" s="23">
        <v>452.08</v>
      </c>
      <c r="K143" s="24">
        <f t="shared" si="8"/>
        <v>14858.95</v>
      </c>
      <c r="L143" s="24">
        <f t="shared" si="9"/>
        <v>14858.95</v>
      </c>
      <c r="M143" s="24">
        <f t="shared" si="11"/>
        <v>0</v>
      </c>
      <c r="N143" s="25">
        <f t="shared" si="10"/>
        <v>2.9526426373666564E-2</v>
      </c>
    </row>
    <row r="144" spans="1:14" s="18" customFormat="1" ht="39.950000000000003" customHeight="1" x14ac:dyDescent="0.25">
      <c r="A144" s="20">
        <v>710204311</v>
      </c>
      <c r="B144" s="21" t="s">
        <v>72</v>
      </c>
      <c r="C144" s="22" t="s">
        <v>76</v>
      </c>
      <c r="D144" s="23">
        <v>6450</v>
      </c>
      <c r="E144" s="23">
        <v>0</v>
      </c>
      <c r="F144" s="23">
        <v>6450</v>
      </c>
      <c r="G144" s="23">
        <v>153.32</v>
      </c>
      <c r="H144" s="23">
        <v>153.32</v>
      </c>
      <c r="I144" s="23">
        <v>153.32</v>
      </c>
      <c r="J144" s="23">
        <v>153.32</v>
      </c>
      <c r="K144" s="24">
        <f t="shared" si="8"/>
        <v>6296.68</v>
      </c>
      <c r="L144" s="24">
        <f t="shared" si="9"/>
        <v>6296.68</v>
      </c>
      <c r="M144" s="24">
        <f t="shared" si="11"/>
        <v>0</v>
      </c>
      <c r="N144" s="25">
        <f t="shared" si="10"/>
        <v>2.3770542635658913E-2</v>
      </c>
    </row>
    <row r="145" spans="1:14" s="18" customFormat="1" ht="39.950000000000003" customHeight="1" x14ac:dyDescent="0.25">
      <c r="A145" s="20">
        <v>710304311</v>
      </c>
      <c r="B145" s="21" t="s">
        <v>72</v>
      </c>
      <c r="C145" s="22" t="s">
        <v>130</v>
      </c>
      <c r="D145" s="23">
        <v>400</v>
      </c>
      <c r="E145" s="23">
        <v>0</v>
      </c>
      <c r="F145" s="23">
        <v>400</v>
      </c>
      <c r="G145" s="23">
        <v>30</v>
      </c>
      <c r="H145" s="23">
        <v>30</v>
      </c>
      <c r="I145" s="23">
        <v>30</v>
      </c>
      <c r="J145" s="23">
        <v>30</v>
      </c>
      <c r="K145" s="24">
        <f t="shared" si="8"/>
        <v>370</v>
      </c>
      <c r="L145" s="24">
        <f t="shared" si="9"/>
        <v>370</v>
      </c>
      <c r="M145" s="24">
        <f t="shared" si="11"/>
        <v>0</v>
      </c>
      <c r="N145" s="25">
        <f t="shared" si="10"/>
        <v>7.4999999999999997E-2</v>
      </c>
    </row>
    <row r="146" spans="1:14" s="18" customFormat="1" ht="39.950000000000003" customHeight="1" x14ac:dyDescent="0.25">
      <c r="A146" s="20">
        <v>710306311</v>
      </c>
      <c r="B146" s="21" t="s">
        <v>72</v>
      </c>
      <c r="C146" s="22" t="s">
        <v>78</v>
      </c>
      <c r="D146" s="23">
        <v>1600</v>
      </c>
      <c r="E146" s="23">
        <v>0</v>
      </c>
      <c r="F146" s="23">
        <v>1600</v>
      </c>
      <c r="G146" s="23">
        <v>120</v>
      </c>
      <c r="H146" s="23">
        <v>120</v>
      </c>
      <c r="I146" s="23">
        <v>120</v>
      </c>
      <c r="J146" s="23">
        <v>120</v>
      </c>
      <c r="K146" s="24">
        <f t="shared" si="8"/>
        <v>1480</v>
      </c>
      <c r="L146" s="24">
        <f t="shared" si="9"/>
        <v>1480</v>
      </c>
      <c r="M146" s="24">
        <f t="shared" si="11"/>
        <v>0</v>
      </c>
      <c r="N146" s="25">
        <f t="shared" si="10"/>
        <v>7.4999999999999997E-2</v>
      </c>
    </row>
    <row r="147" spans="1:14" s="18" customFormat="1" ht="39.950000000000003" customHeight="1" x14ac:dyDescent="0.25">
      <c r="A147" s="20">
        <v>710401311</v>
      </c>
      <c r="B147" s="21" t="s">
        <v>72</v>
      </c>
      <c r="C147" s="22" t="s">
        <v>79</v>
      </c>
      <c r="D147" s="23">
        <v>250</v>
      </c>
      <c r="E147" s="23">
        <v>0</v>
      </c>
      <c r="F147" s="23">
        <v>250</v>
      </c>
      <c r="G147" s="23">
        <v>2.2999999999999998</v>
      </c>
      <c r="H147" s="23">
        <v>2.2999999999999998</v>
      </c>
      <c r="I147" s="23">
        <v>2.2999999999999998</v>
      </c>
      <c r="J147" s="23">
        <v>2.2999999999999998</v>
      </c>
      <c r="K147" s="24">
        <f t="shared" si="8"/>
        <v>247.7</v>
      </c>
      <c r="L147" s="24">
        <f t="shared" si="9"/>
        <v>247.7</v>
      </c>
      <c r="M147" s="24">
        <f t="shared" si="11"/>
        <v>0</v>
      </c>
      <c r="N147" s="25">
        <f t="shared" si="10"/>
        <v>9.1999999999999998E-3</v>
      </c>
    </row>
    <row r="148" spans="1:14" s="18" customFormat="1" ht="39.950000000000003" customHeight="1" x14ac:dyDescent="0.25">
      <c r="A148" s="20">
        <v>710408311</v>
      </c>
      <c r="B148" s="21" t="s">
        <v>72</v>
      </c>
      <c r="C148" s="22" t="s">
        <v>80</v>
      </c>
      <c r="D148" s="23">
        <v>1000</v>
      </c>
      <c r="E148" s="23">
        <v>0</v>
      </c>
      <c r="F148" s="23">
        <v>1000</v>
      </c>
      <c r="G148" s="23">
        <v>79.349999999999994</v>
      </c>
      <c r="H148" s="23">
        <v>79.349999999999994</v>
      </c>
      <c r="I148" s="23">
        <v>79.349999999999994</v>
      </c>
      <c r="J148" s="23">
        <v>79.349999999999994</v>
      </c>
      <c r="K148" s="24">
        <f t="shared" si="8"/>
        <v>920.65</v>
      </c>
      <c r="L148" s="24">
        <f t="shared" si="9"/>
        <v>920.65</v>
      </c>
      <c r="M148" s="24">
        <f t="shared" si="11"/>
        <v>0</v>
      </c>
      <c r="N148" s="25">
        <f t="shared" si="10"/>
        <v>7.934999999999999E-2</v>
      </c>
    </row>
    <row r="149" spans="1:14" s="18" customFormat="1" ht="39.950000000000003" customHeight="1" x14ac:dyDescent="0.25">
      <c r="A149" s="20">
        <v>710509311</v>
      </c>
      <c r="B149" s="21" t="s">
        <v>72</v>
      </c>
      <c r="C149" s="22" t="s">
        <v>81</v>
      </c>
      <c r="D149" s="23">
        <v>500</v>
      </c>
      <c r="E149" s="23">
        <v>0</v>
      </c>
      <c r="F149" s="23">
        <v>500</v>
      </c>
      <c r="G149" s="23">
        <v>0</v>
      </c>
      <c r="H149" s="23">
        <v>0</v>
      </c>
      <c r="I149" s="23">
        <v>0</v>
      </c>
      <c r="J149" s="23">
        <v>0</v>
      </c>
      <c r="K149" s="24">
        <f t="shared" si="8"/>
        <v>500</v>
      </c>
      <c r="L149" s="24">
        <f t="shared" si="9"/>
        <v>500</v>
      </c>
      <c r="M149" s="24">
        <f t="shared" si="11"/>
        <v>0</v>
      </c>
      <c r="N149" s="25">
        <f t="shared" si="10"/>
        <v>0</v>
      </c>
    </row>
    <row r="150" spans="1:14" s="18" customFormat="1" ht="39.950000000000003" customHeight="1" x14ac:dyDescent="0.25">
      <c r="A150" s="20">
        <v>710512311</v>
      </c>
      <c r="B150" s="21" t="s">
        <v>72</v>
      </c>
      <c r="C150" s="22" t="s">
        <v>131</v>
      </c>
      <c r="D150" s="23">
        <v>2500</v>
      </c>
      <c r="E150" s="23">
        <v>0</v>
      </c>
      <c r="F150" s="23">
        <v>2500</v>
      </c>
      <c r="G150" s="23">
        <v>0</v>
      </c>
      <c r="H150" s="23">
        <v>0</v>
      </c>
      <c r="I150" s="23">
        <v>0</v>
      </c>
      <c r="J150" s="23">
        <v>0</v>
      </c>
      <c r="K150" s="24">
        <f t="shared" si="8"/>
        <v>2500</v>
      </c>
      <c r="L150" s="24">
        <f t="shared" si="9"/>
        <v>2500</v>
      </c>
      <c r="M150" s="24">
        <f t="shared" si="11"/>
        <v>0</v>
      </c>
      <c r="N150" s="25">
        <f t="shared" si="10"/>
        <v>0</v>
      </c>
    </row>
    <row r="151" spans="1:14" s="18" customFormat="1" ht="39.950000000000003" customHeight="1" x14ac:dyDescent="0.25">
      <c r="A151" s="20">
        <v>710601311</v>
      </c>
      <c r="B151" s="21" t="s">
        <v>72</v>
      </c>
      <c r="C151" s="22" t="s">
        <v>83</v>
      </c>
      <c r="D151" s="23">
        <v>20243.13</v>
      </c>
      <c r="E151" s="23">
        <v>0</v>
      </c>
      <c r="F151" s="23">
        <v>20243.13</v>
      </c>
      <c r="G151" s="23">
        <v>0</v>
      </c>
      <c r="H151" s="23">
        <v>0</v>
      </c>
      <c r="I151" s="23">
        <v>0</v>
      </c>
      <c r="J151" s="23">
        <v>0</v>
      </c>
      <c r="K151" s="24">
        <f t="shared" si="8"/>
        <v>20243.13</v>
      </c>
      <c r="L151" s="24">
        <f t="shared" si="9"/>
        <v>20243.13</v>
      </c>
      <c r="M151" s="24">
        <f t="shared" si="11"/>
        <v>0</v>
      </c>
      <c r="N151" s="25">
        <f t="shared" si="10"/>
        <v>0</v>
      </c>
    </row>
    <row r="152" spans="1:14" s="18" customFormat="1" ht="39.950000000000003" customHeight="1" x14ac:dyDescent="0.25">
      <c r="A152" s="20">
        <v>710602311</v>
      </c>
      <c r="B152" s="21" t="s">
        <v>72</v>
      </c>
      <c r="C152" s="22" t="s">
        <v>84</v>
      </c>
      <c r="D152" s="23">
        <v>15410.41</v>
      </c>
      <c r="E152" s="23">
        <v>0</v>
      </c>
      <c r="F152" s="23">
        <v>15410.41</v>
      </c>
      <c r="G152" s="23">
        <v>392.88</v>
      </c>
      <c r="H152" s="23">
        <v>392.88</v>
      </c>
      <c r="I152" s="23">
        <v>392.88</v>
      </c>
      <c r="J152" s="23">
        <v>392.88</v>
      </c>
      <c r="K152" s="24">
        <f t="shared" si="8"/>
        <v>15017.53</v>
      </c>
      <c r="L152" s="24">
        <f t="shared" si="9"/>
        <v>15017.53</v>
      </c>
      <c r="M152" s="24">
        <f t="shared" si="11"/>
        <v>0</v>
      </c>
      <c r="N152" s="25">
        <f t="shared" si="10"/>
        <v>2.5494454722489537E-2</v>
      </c>
    </row>
    <row r="153" spans="1:14" s="18" customFormat="1" ht="39.950000000000003" customHeight="1" x14ac:dyDescent="0.25">
      <c r="A153" s="20">
        <v>710703311</v>
      </c>
      <c r="B153" s="21" t="s">
        <v>72</v>
      </c>
      <c r="C153" s="22" t="s">
        <v>85</v>
      </c>
      <c r="D153" s="23">
        <v>1000</v>
      </c>
      <c r="E153" s="23">
        <v>0</v>
      </c>
      <c r="F153" s="23">
        <v>1000</v>
      </c>
      <c r="G153" s="23">
        <v>0</v>
      </c>
      <c r="H153" s="23">
        <v>0</v>
      </c>
      <c r="I153" s="23">
        <v>0</v>
      </c>
      <c r="J153" s="23">
        <v>0</v>
      </c>
      <c r="K153" s="24">
        <f t="shared" si="8"/>
        <v>1000</v>
      </c>
      <c r="L153" s="24">
        <f t="shared" si="9"/>
        <v>1000</v>
      </c>
      <c r="M153" s="24">
        <f t="shared" si="11"/>
        <v>0</v>
      </c>
      <c r="N153" s="25">
        <f t="shared" si="10"/>
        <v>0</v>
      </c>
    </row>
    <row r="154" spans="1:14" s="18" customFormat="1" ht="39.950000000000003" customHeight="1" x14ac:dyDescent="0.25">
      <c r="A154" s="20">
        <v>710706311</v>
      </c>
      <c r="B154" s="21" t="s">
        <v>72</v>
      </c>
      <c r="C154" s="22" t="s">
        <v>141</v>
      </c>
      <c r="D154" s="23">
        <v>100</v>
      </c>
      <c r="E154" s="23">
        <v>0</v>
      </c>
      <c r="F154" s="23">
        <v>100</v>
      </c>
      <c r="G154" s="23">
        <v>0</v>
      </c>
      <c r="H154" s="23">
        <v>0</v>
      </c>
      <c r="I154" s="23">
        <v>0</v>
      </c>
      <c r="J154" s="23">
        <v>0</v>
      </c>
      <c r="K154" s="24">
        <f t="shared" si="8"/>
        <v>100</v>
      </c>
      <c r="L154" s="24">
        <f t="shared" si="9"/>
        <v>100</v>
      </c>
      <c r="M154" s="24">
        <f t="shared" si="11"/>
        <v>0</v>
      </c>
      <c r="N154" s="25">
        <f t="shared" si="10"/>
        <v>0</v>
      </c>
    </row>
    <row r="155" spans="1:14" s="18" customFormat="1" ht="39.950000000000003" customHeight="1" x14ac:dyDescent="0.25">
      <c r="A155" s="20">
        <v>710707311</v>
      </c>
      <c r="B155" s="21" t="s">
        <v>72</v>
      </c>
      <c r="C155" s="22" t="s">
        <v>88</v>
      </c>
      <c r="D155" s="23">
        <v>100</v>
      </c>
      <c r="E155" s="23">
        <v>0</v>
      </c>
      <c r="F155" s="23">
        <v>100</v>
      </c>
      <c r="G155" s="23">
        <v>0</v>
      </c>
      <c r="H155" s="23">
        <v>0</v>
      </c>
      <c r="I155" s="23">
        <v>0</v>
      </c>
      <c r="J155" s="23">
        <v>0</v>
      </c>
      <c r="K155" s="24">
        <f t="shared" si="8"/>
        <v>100</v>
      </c>
      <c r="L155" s="24">
        <f t="shared" si="9"/>
        <v>100</v>
      </c>
      <c r="M155" s="24">
        <f t="shared" si="11"/>
        <v>0</v>
      </c>
      <c r="N155" s="25">
        <f t="shared" si="10"/>
        <v>0</v>
      </c>
    </row>
    <row r="156" spans="1:14" s="18" customFormat="1" ht="39.950000000000003" customHeight="1" x14ac:dyDescent="0.25">
      <c r="A156" s="20">
        <v>710709311</v>
      </c>
      <c r="B156" s="21" t="s">
        <v>72</v>
      </c>
      <c r="C156" s="22" t="s">
        <v>89</v>
      </c>
      <c r="D156" s="23">
        <v>25010</v>
      </c>
      <c r="E156" s="23">
        <v>0</v>
      </c>
      <c r="F156" s="23">
        <v>25010</v>
      </c>
      <c r="G156" s="23">
        <v>0</v>
      </c>
      <c r="H156" s="23">
        <v>0</v>
      </c>
      <c r="I156" s="23">
        <v>0</v>
      </c>
      <c r="J156" s="23">
        <v>0</v>
      </c>
      <c r="K156" s="24">
        <f t="shared" si="8"/>
        <v>25010</v>
      </c>
      <c r="L156" s="24">
        <f t="shared" si="9"/>
        <v>25010</v>
      </c>
      <c r="M156" s="24">
        <f t="shared" si="11"/>
        <v>0</v>
      </c>
      <c r="N156" s="25">
        <f t="shared" si="10"/>
        <v>0</v>
      </c>
    </row>
    <row r="157" spans="1:14" s="18" customFormat="1" ht="39.950000000000003" customHeight="1" x14ac:dyDescent="0.25">
      <c r="A157" s="20">
        <v>710711311</v>
      </c>
      <c r="B157" s="21" t="s">
        <v>72</v>
      </c>
      <c r="C157" s="22" t="s">
        <v>90</v>
      </c>
      <c r="D157" s="23">
        <v>1000</v>
      </c>
      <c r="E157" s="23">
        <v>0</v>
      </c>
      <c r="F157" s="23">
        <v>1000</v>
      </c>
      <c r="G157" s="23">
        <v>0</v>
      </c>
      <c r="H157" s="23">
        <v>0</v>
      </c>
      <c r="I157" s="23">
        <v>0</v>
      </c>
      <c r="J157" s="23">
        <v>0</v>
      </c>
      <c r="K157" s="24">
        <f t="shared" si="8"/>
        <v>1000</v>
      </c>
      <c r="L157" s="24">
        <f t="shared" si="9"/>
        <v>1000</v>
      </c>
      <c r="M157" s="24">
        <f t="shared" si="11"/>
        <v>0</v>
      </c>
      <c r="N157" s="25">
        <f t="shared" si="10"/>
        <v>0</v>
      </c>
    </row>
    <row r="158" spans="1:14" s="18" customFormat="1" ht="39.950000000000003" customHeight="1" x14ac:dyDescent="0.25">
      <c r="A158" s="20">
        <v>730255311</v>
      </c>
      <c r="B158" s="22" t="s">
        <v>91</v>
      </c>
      <c r="C158" s="22" t="s">
        <v>99</v>
      </c>
      <c r="D158" s="23">
        <v>2700</v>
      </c>
      <c r="E158" s="23">
        <v>0</v>
      </c>
      <c r="F158" s="23">
        <v>2700</v>
      </c>
      <c r="G158" s="23">
        <v>0</v>
      </c>
      <c r="H158" s="23">
        <v>0</v>
      </c>
      <c r="I158" s="23">
        <v>0</v>
      </c>
      <c r="J158" s="23">
        <v>0</v>
      </c>
      <c r="K158" s="24">
        <f t="shared" si="8"/>
        <v>2700</v>
      </c>
      <c r="L158" s="24">
        <f t="shared" si="9"/>
        <v>2700</v>
      </c>
      <c r="M158" s="24">
        <f t="shared" si="11"/>
        <v>0</v>
      </c>
      <c r="N158" s="25">
        <f t="shared" si="10"/>
        <v>0</v>
      </c>
    </row>
    <row r="159" spans="1:14" s="18" customFormat="1" ht="39.950000000000003" customHeight="1" x14ac:dyDescent="0.25">
      <c r="A159" s="20">
        <v>730303311</v>
      </c>
      <c r="B159" s="22" t="s">
        <v>91</v>
      </c>
      <c r="C159" s="22" t="s">
        <v>102</v>
      </c>
      <c r="D159" s="23">
        <v>500</v>
      </c>
      <c r="E159" s="23">
        <v>0</v>
      </c>
      <c r="F159" s="23">
        <v>500</v>
      </c>
      <c r="G159" s="23">
        <v>0</v>
      </c>
      <c r="H159" s="23">
        <v>0</v>
      </c>
      <c r="I159" s="23">
        <v>0</v>
      </c>
      <c r="J159" s="23">
        <v>0</v>
      </c>
      <c r="K159" s="24">
        <f t="shared" si="8"/>
        <v>500</v>
      </c>
      <c r="L159" s="24">
        <f t="shared" si="9"/>
        <v>500</v>
      </c>
      <c r="M159" s="24">
        <f t="shared" si="11"/>
        <v>0</v>
      </c>
      <c r="N159" s="25">
        <f t="shared" si="10"/>
        <v>0</v>
      </c>
    </row>
    <row r="160" spans="1:14" s="18" customFormat="1" ht="39.950000000000003" customHeight="1" x14ac:dyDescent="0.25">
      <c r="A160" s="20">
        <v>730405311</v>
      </c>
      <c r="B160" s="22" t="s">
        <v>91</v>
      </c>
      <c r="C160" s="22" t="s">
        <v>106</v>
      </c>
      <c r="D160" s="23">
        <v>1200</v>
      </c>
      <c r="E160" s="23">
        <v>0</v>
      </c>
      <c r="F160" s="23">
        <v>1200</v>
      </c>
      <c r="G160" s="23">
        <v>0</v>
      </c>
      <c r="H160" s="23">
        <v>0</v>
      </c>
      <c r="I160" s="23">
        <v>0</v>
      </c>
      <c r="J160" s="23">
        <v>0</v>
      </c>
      <c r="K160" s="24">
        <f t="shared" si="8"/>
        <v>1200</v>
      </c>
      <c r="L160" s="24">
        <f t="shared" si="9"/>
        <v>1200</v>
      </c>
      <c r="M160" s="24">
        <f t="shared" si="11"/>
        <v>0</v>
      </c>
      <c r="N160" s="25">
        <f t="shared" si="10"/>
        <v>0</v>
      </c>
    </row>
    <row r="161" spans="1:14" s="18" customFormat="1" ht="39.950000000000003" customHeight="1" x14ac:dyDescent="0.25">
      <c r="A161" s="20">
        <v>730601311</v>
      </c>
      <c r="B161" s="22" t="s">
        <v>91</v>
      </c>
      <c r="C161" s="22" t="s">
        <v>142</v>
      </c>
      <c r="D161" s="23">
        <v>40335.74</v>
      </c>
      <c r="E161" s="23">
        <v>0</v>
      </c>
      <c r="F161" s="23">
        <v>40335.74</v>
      </c>
      <c r="G161" s="23">
        <v>0</v>
      </c>
      <c r="H161" s="23">
        <v>0</v>
      </c>
      <c r="I161" s="23">
        <v>0</v>
      </c>
      <c r="J161" s="23">
        <v>0</v>
      </c>
      <c r="K161" s="24">
        <f t="shared" si="8"/>
        <v>40335.74</v>
      </c>
      <c r="L161" s="24">
        <f t="shared" si="9"/>
        <v>40335.74</v>
      </c>
      <c r="M161" s="24">
        <f t="shared" si="11"/>
        <v>0</v>
      </c>
      <c r="N161" s="25">
        <f t="shared" si="10"/>
        <v>0</v>
      </c>
    </row>
    <row r="162" spans="1:14" s="18" customFormat="1" ht="39.950000000000003" customHeight="1" x14ac:dyDescent="0.25">
      <c r="A162" s="20">
        <v>730605311</v>
      </c>
      <c r="B162" s="22" t="s">
        <v>91</v>
      </c>
      <c r="C162" s="22" t="s">
        <v>143</v>
      </c>
      <c r="D162" s="23">
        <v>280294</v>
      </c>
      <c r="E162" s="23">
        <v>0</v>
      </c>
      <c r="F162" s="23">
        <v>280294</v>
      </c>
      <c r="G162" s="23">
        <v>0</v>
      </c>
      <c r="H162" s="23">
        <v>0</v>
      </c>
      <c r="I162" s="23">
        <v>0</v>
      </c>
      <c r="J162" s="23">
        <v>0</v>
      </c>
      <c r="K162" s="24">
        <f t="shared" si="8"/>
        <v>280294</v>
      </c>
      <c r="L162" s="24">
        <f t="shared" si="9"/>
        <v>280294</v>
      </c>
      <c r="M162" s="24">
        <f t="shared" si="11"/>
        <v>0</v>
      </c>
      <c r="N162" s="25">
        <f t="shared" si="10"/>
        <v>0</v>
      </c>
    </row>
    <row r="163" spans="1:14" s="18" customFormat="1" ht="39.950000000000003" customHeight="1" x14ac:dyDescent="0.25">
      <c r="A163" s="20">
        <v>730606311</v>
      </c>
      <c r="B163" s="22" t="s">
        <v>91</v>
      </c>
      <c r="C163" s="22" t="s">
        <v>108</v>
      </c>
      <c r="D163" s="23">
        <v>16571</v>
      </c>
      <c r="E163" s="23">
        <v>0</v>
      </c>
      <c r="F163" s="23">
        <v>16571</v>
      </c>
      <c r="G163" s="23">
        <v>767.6</v>
      </c>
      <c r="H163" s="23">
        <v>767.6</v>
      </c>
      <c r="I163" s="23">
        <v>767.6</v>
      </c>
      <c r="J163" s="23">
        <v>76.760000000000005</v>
      </c>
      <c r="K163" s="24">
        <f t="shared" si="8"/>
        <v>15803.4</v>
      </c>
      <c r="L163" s="24">
        <f t="shared" si="9"/>
        <v>15803.4</v>
      </c>
      <c r="M163" s="24">
        <f t="shared" si="11"/>
        <v>690.84</v>
      </c>
      <c r="N163" s="25">
        <f t="shared" si="10"/>
        <v>4.6321887635025046E-2</v>
      </c>
    </row>
    <row r="164" spans="1:14" s="18" customFormat="1" ht="39.950000000000003" customHeight="1" x14ac:dyDescent="0.25">
      <c r="A164" s="20">
        <v>730612311</v>
      </c>
      <c r="B164" s="22" t="s">
        <v>91</v>
      </c>
      <c r="C164" s="22" t="s">
        <v>109</v>
      </c>
      <c r="D164" s="23">
        <v>100</v>
      </c>
      <c r="E164" s="23">
        <v>0</v>
      </c>
      <c r="F164" s="23">
        <v>100</v>
      </c>
      <c r="G164" s="23">
        <v>0</v>
      </c>
      <c r="H164" s="23">
        <v>0</v>
      </c>
      <c r="I164" s="23">
        <v>0</v>
      </c>
      <c r="J164" s="23">
        <v>0</v>
      </c>
      <c r="K164" s="24">
        <f t="shared" si="8"/>
        <v>100</v>
      </c>
      <c r="L164" s="24">
        <f t="shared" si="9"/>
        <v>100</v>
      </c>
      <c r="M164" s="24">
        <f t="shared" si="11"/>
        <v>0</v>
      </c>
      <c r="N164" s="25">
        <f t="shared" si="10"/>
        <v>0</v>
      </c>
    </row>
    <row r="165" spans="1:14" s="18" customFormat="1" ht="39.950000000000003" customHeight="1" x14ac:dyDescent="0.25">
      <c r="A165" s="20">
        <v>730802311</v>
      </c>
      <c r="B165" s="22" t="s">
        <v>91</v>
      </c>
      <c r="C165" s="22" t="s">
        <v>112</v>
      </c>
      <c r="D165" s="23">
        <v>2000</v>
      </c>
      <c r="E165" s="23">
        <v>0</v>
      </c>
      <c r="F165" s="23">
        <v>2000</v>
      </c>
      <c r="G165" s="23">
        <v>0</v>
      </c>
      <c r="H165" s="23">
        <v>0</v>
      </c>
      <c r="I165" s="23">
        <v>0</v>
      </c>
      <c r="J165" s="23">
        <v>0</v>
      </c>
      <c r="K165" s="24">
        <f t="shared" si="8"/>
        <v>2000</v>
      </c>
      <c r="L165" s="24">
        <f t="shared" si="9"/>
        <v>2000</v>
      </c>
      <c r="M165" s="24">
        <f t="shared" si="11"/>
        <v>0</v>
      </c>
      <c r="N165" s="25">
        <f t="shared" si="10"/>
        <v>0</v>
      </c>
    </row>
    <row r="166" spans="1:14" s="18" customFormat="1" ht="39.950000000000003" customHeight="1" x14ac:dyDescent="0.25">
      <c r="A166" s="20">
        <v>730803311</v>
      </c>
      <c r="B166" s="22" t="s">
        <v>91</v>
      </c>
      <c r="C166" s="22" t="s">
        <v>113</v>
      </c>
      <c r="D166" s="23">
        <v>1000</v>
      </c>
      <c r="E166" s="23">
        <v>0</v>
      </c>
      <c r="F166" s="23">
        <v>1000</v>
      </c>
      <c r="G166" s="23">
        <v>0</v>
      </c>
      <c r="H166" s="23">
        <v>0</v>
      </c>
      <c r="I166" s="23">
        <v>0</v>
      </c>
      <c r="J166" s="23">
        <v>0</v>
      </c>
      <c r="K166" s="24">
        <f t="shared" si="8"/>
        <v>1000</v>
      </c>
      <c r="L166" s="24">
        <f t="shared" si="9"/>
        <v>1000</v>
      </c>
      <c r="M166" s="24">
        <f t="shared" si="11"/>
        <v>0</v>
      </c>
      <c r="N166" s="25">
        <f t="shared" si="10"/>
        <v>0</v>
      </c>
    </row>
    <row r="167" spans="1:14" s="18" customFormat="1" ht="39.950000000000003" customHeight="1" x14ac:dyDescent="0.25">
      <c r="A167" s="20">
        <v>730804311</v>
      </c>
      <c r="B167" s="22" t="s">
        <v>91</v>
      </c>
      <c r="C167" s="22" t="s">
        <v>114</v>
      </c>
      <c r="D167" s="23">
        <v>2000</v>
      </c>
      <c r="E167" s="23">
        <v>0</v>
      </c>
      <c r="F167" s="23">
        <v>2000</v>
      </c>
      <c r="G167" s="23">
        <v>0</v>
      </c>
      <c r="H167" s="23">
        <v>0</v>
      </c>
      <c r="I167" s="23">
        <v>0</v>
      </c>
      <c r="J167" s="23">
        <v>0</v>
      </c>
      <c r="K167" s="24">
        <f t="shared" si="8"/>
        <v>2000</v>
      </c>
      <c r="L167" s="24">
        <f t="shared" si="9"/>
        <v>2000</v>
      </c>
      <c r="M167" s="24">
        <f t="shared" si="11"/>
        <v>0</v>
      </c>
      <c r="N167" s="25">
        <f t="shared" si="10"/>
        <v>0</v>
      </c>
    </row>
    <row r="168" spans="1:14" s="18" customFormat="1" ht="39.950000000000003" customHeight="1" x14ac:dyDescent="0.25">
      <c r="A168" s="20">
        <v>730805311</v>
      </c>
      <c r="B168" s="22" t="s">
        <v>91</v>
      </c>
      <c r="C168" s="22" t="s">
        <v>115</v>
      </c>
      <c r="D168" s="23">
        <v>300</v>
      </c>
      <c r="E168" s="23">
        <v>0</v>
      </c>
      <c r="F168" s="23">
        <v>300</v>
      </c>
      <c r="G168" s="23">
        <v>0</v>
      </c>
      <c r="H168" s="23">
        <v>0</v>
      </c>
      <c r="I168" s="23">
        <v>0</v>
      </c>
      <c r="J168" s="23">
        <v>0</v>
      </c>
      <c r="K168" s="24">
        <f t="shared" si="8"/>
        <v>300</v>
      </c>
      <c r="L168" s="24">
        <f t="shared" si="9"/>
        <v>300</v>
      </c>
      <c r="M168" s="24">
        <f t="shared" si="11"/>
        <v>0</v>
      </c>
      <c r="N168" s="25">
        <f t="shared" si="10"/>
        <v>0</v>
      </c>
    </row>
    <row r="169" spans="1:14" s="18" customFormat="1" ht="39.950000000000003" customHeight="1" x14ac:dyDescent="0.25">
      <c r="A169" s="20">
        <v>730807311</v>
      </c>
      <c r="B169" s="22" t="s">
        <v>91</v>
      </c>
      <c r="C169" s="22" t="s">
        <v>116</v>
      </c>
      <c r="D169" s="23">
        <v>100</v>
      </c>
      <c r="E169" s="23">
        <v>0</v>
      </c>
      <c r="F169" s="23">
        <v>100</v>
      </c>
      <c r="G169" s="23">
        <v>0</v>
      </c>
      <c r="H169" s="23">
        <v>0</v>
      </c>
      <c r="I169" s="23">
        <v>0</v>
      </c>
      <c r="J169" s="23">
        <v>0</v>
      </c>
      <c r="K169" s="24">
        <f t="shared" si="8"/>
        <v>100</v>
      </c>
      <c r="L169" s="24">
        <f t="shared" si="9"/>
        <v>100</v>
      </c>
      <c r="M169" s="24">
        <f t="shared" si="11"/>
        <v>0</v>
      </c>
      <c r="N169" s="25">
        <f t="shared" si="10"/>
        <v>0</v>
      </c>
    </row>
    <row r="170" spans="1:14" s="18" customFormat="1" ht="39.950000000000003" customHeight="1" x14ac:dyDescent="0.25">
      <c r="A170" s="20">
        <v>730811311</v>
      </c>
      <c r="B170" s="22" t="s">
        <v>91</v>
      </c>
      <c r="C170" s="22" t="s">
        <v>117</v>
      </c>
      <c r="D170" s="23">
        <v>100</v>
      </c>
      <c r="E170" s="23">
        <v>0</v>
      </c>
      <c r="F170" s="23">
        <v>100</v>
      </c>
      <c r="G170" s="23">
        <v>0</v>
      </c>
      <c r="H170" s="23">
        <v>0</v>
      </c>
      <c r="I170" s="23">
        <v>0</v>
      </c>
      <c r="J170" s="23">
        <v>0</v>
      </c>
      <c r="K170" s="24">
        <f t="shared" si="8"/>
        <v>100</v>
      </c>
      <c r="L170" s="24">
        <f t="shared" si="9"/>
        <v>100</v>
      </c>
      <c r="M170" s="24">
        <f t="shared" si="11"/>
        <v>0</v>
      </c>
      <c r="N170" s="25">
        <f t="shared" si="10"/>
        <v>0</v>
      </c>
    </row>
    <row r="171" spans="1:14" s="18" customFormat="1" ht="39.950000000000003" customHeight="1" x14ac:dyDescent="0.25">
      <c r="A171" s="20">
        <v>730813311</v>
      </c>
      <c r="B171" s="22" t="s">
        <v>91</v>
      </c>
      <c r="C171" s="22" t="s">
        <v>118</v>
      </c>
      <c r="D171" s="23">
        <v>2200</v>
      </c>
      <c r="E171" s="23">
        <v>0</v>
      </c>
      <c r="F171" s="23">
        <v>2200</v>
      </c>
      <c r="G171" s="23">
        <v>0</v>
      </c>
      <c r="H171" s="23">
        <v>0</v>
      </c>
      <c r="I171" s="23">
        <v>0</v>
      </c>
      <c r="J171" s="23">
        <v>0</v>
      </c>
      <c r="K171" s="24">
        <f t="shared" si="8"/>
        <v>2200</v>
      </c>
      <c r="L171" s="24">
        <f t="shared" si="9"/>
        <v>2200</v>
      </c>
      <c r="M171" s="24">
        <f t="shared" si="11"/>
        <v>0</v>
      </c>
      <c r="N171" s="25">
        <f t="shared" si="10"/>
        <v>0</v>
      </c>
    </row>
    <row r="172" spans="1:14" s="18" customFormat="1" ht="39.950000000000003" customHeight="1" x14ac:dyDescent="0.25">
      <c r="A172" s="20">
        <v>840103311</v>
      </c>
      <c r="B172" s="26" t="s">
        <v>123</v>
      </c>
      <c r="C172" s="22" t="s">
        <v>104</v>
      </c>
      <c r="D172" s="23">
        <v>134</v>
      </c>
      <c r="E172" s="23">
        <v>0</v>
      </c>
      <c r="F172" s="23">
        <v>134</v>
      </c>
      <c r="G172" s="23">
        <v>0</v>
      </c>
      <c r="H172" s="23">
        <v>0</v>
      </c>
      <c r="I172" s="23">
        <v>0</v>
      </c>
      <c r="J172" s="23">
        <v>0</v>
      </c>
      <c r="K172" s="24">
        <f t="shared" si="8"/>
        <v>134</v>
      </c>
      <c r="L172" s="24">
        <f t="shared" si="9"/>
        <v>134</v>
      </c>
      <c r="M172" s="24">
        <f t="shared" si="11"/>
        <v>0</v>
      </c>
      <c r="N172" s="25">
        <f t="shared" si="10"/>
        <v>0</v>
      </c>
    </row>
    <row r="173" spans="1:14" s="18" customFormat="1" ht="39.950000000000003" customHeight="1" x14ac:dyDescent="0.25">
      <c r="A173" s="20">
        <v>840104311</v>
      </c>
      <c r="B173" s="26" t="s">
        <v>123</v>
      </c>
      <c r="C173" s="22" t="s">
        <v>105</v>
      </c>
      <c r="D173" s="23">
        <v>12020</v>
      </c>
      <c r="E173" s="23">
        <v>0</v>
      </c>
      <c r="F173" s="23">
        <v>12020</v>
      </c>
      <c r="G173" s="23">
        <v>0</v>
      </c>
      <c r="H173" s="23">
        <v>0</v>
      </c>
      <c r="I173" s="23">
        <v>0</v>
      </c>
      <c r="J173" s="23">
        <v>0</v>
      </c>
      <c r="K173" s="24">
        <f t="shared" si="8"/>
        <v>12020</v>
      </c>
      <c r="L173" s="24">
        <f t="shared" si="9"/>
        <v>12020</v>
      </c>
      <c r="M173" s="24">
        <f t="shared" si="11"/>
        <v>0</v>
      </c>
      <c r="N173" s="25">
        <f t="shared" si="10"/>
        <v>0</v>
      </c>
    </row>
    <row r="174" spans="1:14" s="18" customFormat="1" ht="39.950000000000003" customHeight="1" x14ac:dyDescent="0.25">
      <c r="A174" s="20">
        <v>840107311</v>
      </c>
      <c r="B174" s="26" t="s">
        <v>123</v>
      </c>
      <c r="C174" s="22" t="s">
        <v>124</v>
      </c>
      <c r="D174" s="23">
        <v>1700</v>
      </c>
      <c r="E174" s="23">
        <v>0</v>
      </c>
      <c r="F174" s="23">
        <v>1700</v>
      </c>
      <c r="G174" s="23">
        <v>0</v>
      </c>
      <c r="H174" s="23">
        <v>0</v>
      </c>
      <c r="I174" s="23">
        <v>0</v>
      </c>
      <c r="J174" s="23">
        <v>0</v>
      </c>
      <c r="K174" s="24">
        <f t="shared" si="8"/>
        <v>1700</v>
      </c>
      <c r="L174" s="24">
        <f t="shared" si="9"/>
        <v>1700</v>
      </c>
      <c r="M174" s="24">
        <f t="shared" si="11"/>
        <v>0</v>
      </c>
      <c r="N174" s="25">
        <f t="shared" si="10"/>
        <v>0</v>
      </c>
    </row>
    <row r="175" spans="1:14" s="18" customFormat="1" ht="39.950000000000003" customHeight="1" x14ac:dyDescent="0.25">
      <c r="A175" s="20">
        <v>840301311</v>
      </c>
      <c r="B175" s="26" t="s">
        <v>123</v>
      </c>
      <c r="C175" s="22" t="s">
        <v>48</v>
      </c>
      <c r="D175" s="23">
        <v>3000</v>
      </c>
      <c r="E175" s="23">
        <v>0</v>
      </c>
      <c r="F175" s="23">
        <v>3000</v>
      </c>
      <c r="G175" s="23">
        <v>0</v>
      </c>
      <c r="H175" s="23">
        <v>0</v>
      </c>
      <c r="I175" s="23">
        <v>0</v>
      </c>
      <c r="J175" s="23">
        <v>0</v>
      </c>
      <c r="K175" s="24">
        <f t="shared" si="8"/>
        <v>3000</v>
      </c>
      <c r="L175" s="24">
        <f t="shared" si="9"/>
        <v>3000</v>
      </c>
      <c r="M175" s="24">
        <f t="shared" si="11"/>
        <v>0</v>
      </c>
      <c r="N175" s="25">
        <f t="shared" si="10"/>
        <v>0</v>
      </c>
    </row>
    <row r="176" spans="1:14" s="18" customFormat="1" ht="39.950000000000003" customHeight="1" x14ac:dyDescent="0.25">
      <c r="A176" s="20">
        <v>710105321</v>
      </c>
      <c r="B176" s="21" t="s">
        <v>72</v>
      </c>
      <c r="C176" s="22" t="s">
        <v>73</v>
      </c>
      <c r="D176" s="23">
        <v>130736</v>
      </c>
      <c r="E176" s="23">
        <v>0</v>
      </c>
      <c r="F176" s="23">
        <v>130736</v>
      </c>
      <c r="G176" s="23">
        <v>8344.2000000000007</v>
      </c>
      <c r="H176" s="23">
        <v>8344.2000000000007</v>
      </c>
      <c r="I176" s="23">
        <v>8344.2000000000007</v>
      </c>
      <c r="J176" s="23">
        <v>5992.28</v>
      </c>
      <c r="K176" s="24">
        <f t="shared" si="8"/>
        <v>122391.8</v>
      </c>
      <c r="L176" s="24">
        <f t="shared" si="9"/>
        <v>122391.8</v>
      </c>
      <c r="M176" s="24">
        <f t="shared" si="11"/>
        <v>2351.920000000001</v>
      </c>
      <c r="N176" s="25">
        <f t="shared" si="10"/>
        <v>6.3824807245135243E-2</v>
      </c>
    </row>
    <row r="177" spans="1:14" s="18" customFormat="1" ht="39.950000000000003" customHeight="1" x14ac:dyDescent="0.25">
      <c r="A177" s="20">
        <v>710106321</v>
      </c>
      <c r="B177" s="21" t="s">
        <v>72</v>
      </c>
      <c r="C177" s="22" t="s">
        <v>74</v>
      </c>
      <c r="D177" s="23">
        <v>196642</v>
      </c>
      <c r="E177" s="23">
        <v>0</v>
      </c>
      <c r="F177" s="23">
        <v>196642</v>
      </c>
      <c r="G177" s="23">
        <v>16306.23</v>
      </c>
      <c r="H177" s="23">
        <v>16306.23</v>
      </c>
      <c r="I177" s="23">
        <v>16306.23</v>
      </c>
      <c r="J177" s="23">
        <v>12359.59</v>
      </c>
      <c r="K177" s="24">
        <f t="shared" si="8"/>
        <v>180335.77</v>
      </c>
      <c r="L177" s="24">
        <f t="shared" si="9"/>
        <v>180335.77</v>
      </c>
      <c r="M177" s="24">
        <f t="shared" si="11"/>
        <v>3946.6399999999994</v>
      </c>
      <c r="N177" s="25">
        <f t="shared" si="10"/>
        <v>8.2923434464661661E-2</v>
      </c>
    </row>
    <row r="178" spans="1:14" s="18" customFormat="1" ht="39.950000000000003" customHeight="1" x14ac:dyDescent="0.25">
      <c r="A178" s="20">
        <v>710203321</v>
      </c>
      <c r="B178" s="21" t="s">
        <v>72</v>
      </c>
      <c r="C178" s="22" t="s">
        <v>75</v>
      </c>
      <c r="D178" s="23">
        <v>27598</v>
      </c>
      <c r="E178" s="23">
        <v>0</v>
      </c>
      <c r="F178" s="23">
        <v>27598</v>
      </c>
      <c r="G178" s="23">
        <v>298.33</v>
      </c>
      <c r="H178" s="23">
        <v>298.33</v>
      </c>
      <c r="I178" s="23">
        <v>298.33</v>
      </c>
      <c r="J178" s="23">
        <v>298.33</v>
      </c>
      <c r="K178" s="24">
        <f t="shared" si="8"/>
        <v>27299.67</v>
      </c>
      <c r="L178" s="24">
        <f t="shared" si="9"/>
        <v>27299.67</v>
      </c>
      <c r="M178" s="24">
        <f t="shared" si="11"/>
        <v>0</v>
      </c>
      <c r="N178" s="25">
        <f t="shared" si="10"/>
        <v>1.0809841292847308E-2</v>
      </c>
    </row>
    <row r="179" spans="1:14" s="18" customFormat="1" ht="39.950000000000003" customHeight="1" x14ac:dyDescent="0.25">
      <c r="A179" s="20">
        <v>710204321</v>
      </c>
      <c r="B179" s="21" t="s">
        <v>72</v>
      </c>
      <c r="C179" s="22" t="s">
        <v>76</v>
      </c>
      <c r="D179" s="23">
        <v>18050</v>
      </c>
      <c r="E179" s="23">
        <v>0</v>
      </c>
      <c r="F179" s="23">
        <v>18050</v>
      </c>
      <c r="G179" s="23">
        <v>76.66</v>
      </c>
      <c r="H179" s="23">
        <v>76.66</v>
      </c>
      <c r="I179" s="23">
        <v>76.66</v>
      </c>
      <c r="J179" s="23">
        <v>76.66</v>
      </c>
      <c r="K179" s="24">
        <f t="shared" si="8"/>
        <v>17973.34</v>
      </c>
      <c r="L179" s="24">
        <f t="shared" si="9"/>
        <v>17973.34</v>
      </c>
      <c r="M179" s="24">
        <f t="shared" si="11"/>
        <v>0</v>
      </c>
      <c r="N179" s="25">
        <f t="shared" si="10"/>
        <v>4.2470914127423817E-3</v>
      </c>
    </row>
    <row r="180" spans="1:14" s="18" customFormat="1" ht="39.950000000000003" customHeight="1" x14ac:dyDescent="0.25">
      <c r="A180" s="20">
        <v>710304321</v>
      </c>
      <c r="B180" s="21" t="s">
        <v>72</v>
      </c>
      <c r="C180" s="22" t="s">
        <v>130</v>
      </c>
      <c r="D180" s="23">
        <v>3800</v>
      </c>
      <c r="E180" s="23">
        <v>0</v>
      </c>
      <c r="F180" s="23">
        <v>3800</v>
      </c>
      <c r="G180" s="23">
        <v>231.81</v>
      </c>
      <c r="H180" s="23">
        <v>231.81</v>
      </c>
      <c r="I180" s="23">
        <v>231.81</v>
      </c>
      <c r="J180" s="23">
        <v>231.81</v>
      </c>
      <c r="K180" s="24">
        <f t="shared" si="8"/>
        <v>3568.19</v>
      </c>
      <c r="L180" s="24">
        <f t="shared" si="9"/>
        <v>3568.19</v>
      </c>
      <c r="M180" s="24">
        <f t="shared" si="11"/>
        <v>0</v>
      </c>
      <c r="N180" s="25">
        <f t="shared" si="10"/>
        <v>6.1002631578947371E-2</v>
      </c>
    </row>
    <row r="181" spans="1:14" s="18" customFormat="1" ht="39.950000000000003" customHeight="1" x14ac:dyDescent="0.25">
      <c r="A181" s="20">
        <v>710306321</v>
      </c>
      <c r="B181" s="21" t="s">
        <v>72</v>
      </c>
      <c r="C181" s="22" t="s">
        <v>78</v>
      </c>
      <c r="D181" s="23">
        <v>14500</v>
      </c>
      <c r="E181" s="23">
        <v>0</v>
      </c>
      <c r="F181" s="23">
        <v>14500</v>
      </c>
      <c r="G181" s="23">
        <v>927.27</v>
      </c>
      <c r="H181" s="23">
        <v>927.27</v>
      </c>
      <c r="I181" s="23">
        <v>927.27</v>
      </c>
      <c r="J181" s="23">
        <v>927.27</v>
      </c>
      <c r="K181" s="24">
        <f t="shared" si="8"/>
        <v>13572.73</v>
      </c>
      <c r="L181" s="24">
        <f t="shared" si="9"/>
        <v>13572.73</v>
      </c>
      <c r="M181" s="24">
        <f t="shared" si="11"/>
        <v>0</v>
      </c>
      <c r="N181" s="25">
        <f t="shared" si="10"/>
        <v>6.3949655172413786E-2</v>
      </c>
    </row>
    <row r="182" spans="1:14" s="18" customFormat="1" ht="39.950000000000003" customHeight="1" x14ac:dyDescent="0.25">
      <c r="A182" s="20">
        <v>710401321</v>
      </c>
      <c r="B182" s="21" t="s">
        <v>72</v>
      </c>
      <c r="C182" s="22" t="s">
        <v>79</v>
      </c>
      <c r="D182" s="23">
        <v>1400</v>
      </c>
      <c r="E182" s="23">
        <v>0</v>
      </c>
      <c r="F182" s="23">
        <v>1400</v>
      </c>
      <c r="G182" s="23">
        <v>50.6</v>
      </c>
      <c r="H182" s="23">
        <v>50.6</v>
      </c>
      <c r="I182" s="23">
        <v>50.6</v>
      </c>
      <c r="J182" s="23">
        <v>50.6</v>
      </c>
      <c r="K182" s="24">
        <f t="shared" si="8"/>
        <v>1349.4</v>
      </c>
      <c r="L182" s="24">
        <f t="shared" si="9"/>
        <v>1349.4</v>
      </c>
      <c r="M182" s="24">
        <f t="shared" si="11"/>
        <v>0</v>
      </c>
      <c r="N182" s="25">
        <f t="shared" si="10"/>
        <v>3.6142857142857143E-2</v>
      </c>
    </row>
    <row r="183" spans="1:14" s="18" customFormat="1" ht="39.950000000000003" customHeight="1" x14ac:dyDescent="0.25">
      <c r="A183" s="20">
        <v>710408321</v>
      </c>
      <c r="B183" s="21" t="s">
        <v>72</v>
      </c>
      <c r="C183" s="22" t="s">
        <v>80</v>
      </c>
      <c r="D183" s="23">
        <v>6200</v>
      </c>
      <c r="E183" s="23">
        <v>0</v>
      </c>
      <c r="F183" s="23">
        <v>6200</v>
      </c>
      <c r="G183" s="23">
        <v>385.25</v>
      </c>
      <c r="H183" s="23">
        <v>385.25</v>
      </c>
      <c r="I183" s="23">
        <v>385.25</v>
      </c>
      <c r="J183" s="23">
        <v>385.25</v>
      </c>
      <c r="K183" s="24">
        <f t="shared" si="8"/>
        <v>5814.75</v>
      </c>
      <c r="L183" s="24">
        <f t="shared" si="9"/>
        <v>5814.75</v>
      </c>
      <c r="M183" s="24">
        <f t="shared" si="11"/>
        <v>0</v>
      </c>
      <c r="N183" s="25">
        <f t="shared" si="10"/>
        <v>6.2137096774193545E-2</v>
      </c>
    </row>
    <row r="184" spans="1:14" s="18" customFormat="1" ht="39.950000000000003" customHeight="1" x14ac:dyDescent="0.25">
      <c r="A184" s="20">
        <v>710509321</v>
      </c>
      <c r="B184" s="21" t="s">
        <v>72</v>
      </c>
      <c r="C184" s="22" t="s">
        <v>81</v>
      </c>
      <c r="D184" s="23">
        <v>700</v>
      </c>
      <c r="E184" s="23">
        <v>0</v>
      </c>
      <c r="F184" s="23">
        <v>700</v>
      </c>
      <c r="G184" s="23">
        <v>0</v>
      </c>
      <c r="H184" s="23">
        <v>0</v>
      </c>
      <c r="I184" s="23">
        <v>0</v>
      </c>
      <c r="J184" s="23">
        <v>0</v>
      </c>
      <c r="K184" s="24">
        <f t="shared" si="8"/>
        <v>700</v>
      </c>
      <c r="L184" s="24">
        <f t="shared" si="9"/>
        <v>700</v>
      </c>
      <c r="M184" s="24">
        <f t="shared" si="11"/>
        <v>0</v>
      </c>
      <c r="N184" s="25">
        <f t="shared" si="10"/>
        <v>0</v>
      </c>
    </row>
    <row r="185" spans="1:14" s="18" customFormat="1" ht="39.950000000000003" customHeight="1" x14ac:dyDescent="0.25">
      <c r="A185" s="20">
        <v>710512321</v>
      </c>
      <c r="B185" s="21" t="s">
        <v>72</v>
      </c>
      <c r="C185" s="22" t="s">
        <v>131</v>
      </c>
      <c r="D185" s="23">
        <v>1000</v>
      </c>
      <c r="E185" s="23">
        <v>0</v>
      </c>
      <c r="F185" s="23">
        <v>1000</v>
      </c>
      <c r="G185" s="23">
        <v>0</v>
      </c>
      <c r="H185" s="23">
        <v>0</v>
      </c>
      <c r="I185" s="23">
        <v>0</v>
      </c>
      <c r="J185" s="23">
        <v>0</v>
      </c>
      <c r="K185" s="24">
        <f t="shared" si="8"/>
        <v>1000</v>
      </c>
      <c r="L185" s="24">
        <f t="shared" si="9"/>
        <v>1000</v>
      </c>
      <c r="M185" s="24">
        <f t="shared" si="11"/>
        <v>0</v>
      </c>
      <c r="N185" s="25">
        <f t="shared" si="10"/>
        <v>0</v>
      </c>
    </row>
    <row r="186" spans="1:14" s="18" customFormat="1" ht="39.950000000000003" customHeight="1" x14ac:dyDescent="0.25">
      <c r="A186" s="20">
        <v>710601321</v>
      </c>
      <c r="B186" s="21" t="s">
        <v>72</v>
      </c>
      <c r="C186" s="22" t="s">
        <v>83</v>
      </c>
      <c r="D186" s="23">
        <v>36791</v>
      </c>
      <c r="E186" s="23">
        <v>0</v>
      </c>
      <c r="F186" s="23">
        <v>36791</v>
      </c>
      <c r="G186" s="23">
        <v>0</v>
      </c>
      <c r="H186" s="23">
        <v>0</v>
      </c>
      <c r="I186" s="23">
        <v>0</v>
      </c>
      <c r="J186" s="23">
        <v>0</v>
      </c>
      <c r="K186" s="24">
        <f t="shared" si="8"/>
        <v>36791</v>
      </c>
      <c r="L186" s="24">
        <f t="shared" si="9"/>
        <v>36791</v>
      </c>
      <c r="M186" s="24">
        <f t="shared" si="11"/>
        <v>0</v>
      </c>
      <c r="N186" s="25">
        <f t="shared" si="10"/>
        <v>0</v>
      </c>
    </row>
    <row r="187" spans="1:14" s="18" customFormat="1" ht="39.950000000000003" customHeight="1" x14ac:dyDescent="0.25">
      <c r="A187" s="20">
        <v>710602321</v>
      </c>
      <c r="B187" s="21" t="s">
        <v>72</v>
      </c>
      <c r="C187" s="22" t="s">
        <v>84</v>
      </c>
      <c r="D187" s="23">
        <v>27698</v>
      </c>
      <c r="E187" s="23">
        <v>0</v>
      </c>
      <c r="F187" s="23">
        <v>27698</v>
      </c>
      <c r="G187" s="23">
        <v>1376.51</v>
      </c>
      <c r="H187" s="23">
        <v>1376.51</v>
      </c>
      <c r="I187" s="23">
        <v>1376.51</v>
      </c>
      <c r="J187" s="23">
        <v>1376.51</v>
      </c>
      <c r="K187" s="24">
        <f t="shared" si="8"/>
        <v>26321.49</v>
      </c>
      <c r="L187" s="24">
        <f t="shared" si="9"/>
        <v>26321.49</v>
      </c>
      <c r="M187" s="24">
        <f t="shared" si="11"/>
        <v>0</v>
      </c>
      <c r="N187" s="25">
        <f t="shared" si="10"/>
        <v>4.9697090042602352E-2</v>
      </c>
    </row>
    <row r="188" spans="1:14" s="18" customFormat="1" ht="39.950000000000003" customHeight="1" x14ac:dyDescent="0.25">
      <c r="A188" s="20">
        <v>710706321</v>
      </c>
      <c r="B188" s="21" t="s">
        <v>72</v>
      </c>
      <c r="C188" s="22" t="s">
        <v>141</v>
      </c>
      <c r="D188" s="23">
        <v>96992</v>
      </c>
      <c r="E188" s="23">
        <v>0</v>
      </c>
      <c r="F188" s="23">
        <v>96992</v>
      </c>
      <c r="G188" s="23">
        <v>0</v>
      </c>
      <c r="H188" s="23">
        <v>0</v>
      </c>
      <c r="I188" s="23">
        <v>0</v>
      </c>
      <c r="J188" s="23">
        <v>0</v>
      </c>
      <c r="K188" s="24">
        <f t="shared" si="8"/>
        <v>96992</v>
      </c>
      <c r="L188" s="24">
        <f t="shared" si="9"/>
        <v>96992</v>
      </c>
      <c r="M188" s="24">
        <f t="shared" si="11"/>
        <v>0</v>
      </c>
      <c r="N188" s="25">
        <f t="shared" si="10"/>
        <v>0</v>
      </c>
    </row>
    <row r="189" spans="1:14" s="18" customFormat="1" ht="39.950000000000003" customHeight="1" x14ac:dyDescent="0.25">
      <c r="A189" s="20">
        <v>710707321</v>
      </c>
      <c r="B189" s="21" t="s">
        <v>72</v>
      </c>
      <c r="C189" s="22" t="s">
        <v>88</v>
      </c>
      <c r="D189" s="23">
        <v>100</v>
      </c>
      <c r="E189" s="23">
        <v>0</v>
      </c>
      <c r="F189" s="23">
        <v>100</v>
      </c>
      <c r="G189" s="23">
        <v>0</v>
      </c>
      <c r="H189" s="23">
        <v>0</v>
      </c>
      <c r="I189" s="23">
        <v>0</v>
      </c>
      <c r="J189" s="23">
        <v>0</v>
      </c>
      <c r="K189" s="24">
        <f t="shared" si="8"/>
        <v>100</v>
      </c>
      <c r="L189" s="24">
        <f t="shared" si="9"/>
        <v>100</v>
      </c>
      <c r="M189" s="24">
        <f t="shared" si="11"/>
        <v>0</v>
      </c>
      <c r="N189" s="25">
        <f t="shared" si="10"/>
        <v>0</v>
      </c>
    </row>
    <row r="190" spans="1:14" s="18" customFormat="1" ht="39.950000000000003" customHeight="1" x14ac:dyDescent="0.25">
      <c r="A190" s="20">
        <v>710709321</v>
      </c>
      <c r="B190" s="21" t="s">
        <v>72</v>
      </c>
      <c r="C190" s="22" t="s">
        <v>89</v>
      </c>
      <c r="D190" s="23">
        <v>10</v>
      </c>
      <c r="E190" s="23">
        <v>0</v>
      </c>
      <c r="F190" s="23">
        <v>10</v>
      </c>
      <c r="G190" s="23">
        <v>0</v>
      </c>
      <c r="H190" s="23">
        <v>0</v>
      </c>
      <c r="I190" s="23">
        <v>0</v>
      </c>
      <c r="J190" s="23">
        <v>0</v>
      </c>
      <c r="K190" s="24">
        <f t="shared" si="8"/>
        <v>10</v>
      </c>
      <c r="L190" s="24">
        <f t="shared" si="9"/>
        <v>10</v>
      </c>
      <c r="M190" s="24">
        <f t="shared" si="11"/>
        <v>0</v>
      </c>
      <c r="N190" s="25">
        <f t="shared" si="10"/>
        <v>0</v>
      </c>
    </row>
    <row r="191" spans="1:14" s="18" customFormat="1" ht="39.950000000000003" customHeight="1" x14ac:dyDescent="0.25">
      <c r="A191" s="20">
        <v>710711321</v>
      </c>
      <c r="B191" s="21" t="s">
        <v>72</v>
      </c>
      <c r="C191" s="22" t="s">
        <v>90</v>
      </c>
      <c r="D191" s="23">
        <v>10</v>
      </c>
      <c r="E191" s="23">
        <v>0</v>
      </c>
      <c r="F191" s="23">
        <v>10</v>
      </c>
      <c r="G191" s="23">
        <v>0</v>
      </c>
      <c r="H191" s="23">
        <v>0</v>
      </c>
      <c r="I191" s="23">
        <v>0</v>
      </c>
      <c r="J191" s="23">
        <v>0</v>
      </c>
      <c r="K191" s="24">
        <f t="shared" si="8"/>
        <v>10</v>
      </c>
      <c r="L191" s="24">
        <f t="shared" si="9"/>
        <v>10</v>
      </c>
      <c r="M191" s="24">
        <f t="shared" si="11"/>
        <v>0</v>
      </c>
      <c r="N191" s="25">
        <f t="shared" si="10"/>
        <v>0</v>
      </c>
    </row>
    <row r="192" spans="1:14" s="18" customFormat="1" ht="39.950000000000003" customHeight="1" x14ac:dyDescent="0.25">
      <c r="A192" s="20">
        <v>730255321</v>
      </c>
      <c r="B192" s="22" t="s">
        <v>91</v>
      </c>
      <c r="C192" s="22" t="s">
        <v>99</v>
      </c>
      <c r="D192" s="23">
        <v>8000</v>
      </c>
      <c r="E192" s="23">
        <v>0</v>
      </c>
      <c r="F192" s="23">
        <v>8000</v>
      </c>
      <c r="G192" s="23">
        <v>0</v>
      </c>
      <c r="H192" s="23">
        <v>0</v>
      </c>
      <c r="I192" s="23">
        <v>0</v>
      </c>
      <c r="J192" s="23">
        <v>0</v>
      </c>
      <c r="K192" s="24">
        <f t="shared" si="8"/>
        <v>8000</v>
      </c>
      <c r="L192" s="24">
        <f t="shared" si="9"/>
        <v>8000</v>
      </c>
      <c r="M192" s="24">
        <f t="shared" si="11"/>
        <v>0</v>
      </c>
      <c r="N192" s="25">
        <f t="shared" si="10"/>
        <v>0</v>
      </c>
    </row>
    <row r="193" spans="1:14" s="18" customFormat="1" ht="39.950000000000003" customHeight="1" x14ac:dyDescent="0.25">
      <c r="A193" s="20">
        <v>730303321</v>
      </c>
      <c r="B193" s="22" t="s">
        <v>91</v>
      </c>
      <c r="C193" s="22" t="s">
        <v>102</v>
      </c>
      <c r="D193" s="23">
        <v>400</v>
      </c>
      <c r="E193" s="23">
        <v>0</v>
      </c>
      <c r="F193" s="23">
        <v>400</v>
      </c>
      <c r="G193" s="23">
        <v>0</v>
      </c>
      <c r="H193" s="23">
        <v>0</v>
      </c>
      <c r="I193" s="23">
        <v>0</v>
      </c>
      <c r="J193" s="23">
        <v>0</v>
      </c>
      <c r="K193" s="24">
        <f t="shared" si="8"/>
        <v>400</v>
      </c>
      <c r="L193" s="24">
        <f t="shared" si="9"/>
        <v>400</v>
      </c>
      <c r="M193" s="24">
        <f t="shared" si="11"/>
        <v>0</v>
      </c>
      <c r="N193" s="25">
        <f t="shared" si="10"/>
        <v>0</v>
      </c>
    </row>
    <row r="194" spans="1:14" s="18" customFormat="1" ht="39.950000000000003" customHeight="1" x14ac:dyDescent="0.25">
      <c r="A194" s="20">
        <v>730403321</v>
      </c>
      <c r="B194" s="22" t="s">
        <v>91</v>
      </c>
      <c r="C194" s="22" t="s">
        <v>104</v>
      </c>
      <c r="D194" s="23">
        <v>750</v>
      </c>
      <c r="E194" s="23">
        <v>0</v>
      </c>
      <c r="F194" s="23">
        <v>750</v>
      </c>
      <c r="G194" s="23">
        <v>0</v>
      </c>
      <c r="H194" s="23">
        <v>0</v>
      </c>
      <c r="I194" s="23">
        <v>0</v>
      </c>
      <c r="J194" s="23">
        <v>0</v>
      </c>
      <c r="K194" s="24">
        <f t="shared" ref="K194:K257" si="12">SUM(F194-H194)</f>
        <v>750</v>
      </c>
      <c r="L194" s="24">
        <f t="shared" ref="L194:L257" si="13">SUM(F194-I194)</f>
        <v>750</v>
      </c>
      <c r="M194" s="24">
        <f t="shared" si="11"/>
        <v>0</v>
      </c>
      <c r="N194" s="25">
        <f t="shared" ref="N194:N257" si="14">SUM(I194*1/F194)</f>
        <v>0</v>
      </c>
    </row>
    <row r="195" spans="1:14" s="18" customFormat="1" ht="39.950000000000003" customHeight="1" x14ac:dyDescent="0.25">
      <c r="A195" s="20">
        <v>730404321</v>
      </c>
      <c r="B195" s="22" t="s">
        <v>91</v>
      </c>
      <c r="C195" s="22" t="s">
        <v>105</v>
      </c>
      <c r="D195" s="23">
        <v>1500</v>
      </c>
      <c r="E195" s="23">
        <v>0</v>
      </c>
      <c r="F195" s="23">
        <v>1500</v>
      </c>
      <c r="G195" s="23">
        <v>0</v>
      </c>
      <c r="H195" s="23">
        <v>0</v>
      </c>
      <c r="I195" s="23">
        <v>0</v>
      </c>
      <c r="J195" s="23">
        <v>0</v>
      </c>
      <c r="K195" s="24">
        <f t="shared" si="12"/>
        <v>1500</v>
      </c>
      <c r="L195" s="24">
        <f t="shared" si="13"/>
        <v>1500</v>
      </c>
      <c r="M195" s="24">
        <f t="shared" ref="M195:M258" si="15">SUM(I195-J195)</f>
        <v>0</v>
      </c>
      <c r="N195" s="25">
        <f t="shared" si="14"/>
        <v>0</v>
      </c>
    </row>
    <row r="196" spans="1:14" s="18" customFormat="1" ht="39.950000000000003" customHeight="1" x14ac:dyDescent="0.25">
      <c r="A196" s="20">
        <v>730405321</v>
      </c>
      <c r="B196" s="22" t="s">
        <v>91</v>
      </c>
      <c r="C196" s="22" t="s">
        <v>106</v>
      </c>
      <c r="D196" s="23">
        <v>3000</v>
      </c>
      <c r="E196" s="23">
        <v>0</v>
      </c>
      <c r="F196" s="23">
        <v>3000</v>
      </c>
      <c r="G196" s="23">
        <v>0</v>
      </c>
      <c r="H196" s="23">
        <v>0</v>
      </c>
      <c r="I196" s="23">
        <v>0</v>
      </c>
      <c r="J196" s="23">
        <v>0</v>
      </c>
      <c r="K196" s="24">
        <f t="shared" si="12"/>
        <v>3000</v>
      </c>
      <c r="L196" s="24">
        <f t="shared" si="13"/>
        <v>3000</v>
      </c>
      <c r="M196" s="24">
        <f t="shared" si="15"/>
        <v>0</v>
      </c>
      <c r="N196" s="25">
        <f t="shared" si="14"/>
        <v>0</v>
      </c>
    </row>
    <row r="197" spans="1:14" s="18" customFormat="1" ht="39.950000000000003" customHeight="1" x14ac:dyDescent="0.25">
      <c r="A197" s="20">
        <v>730417321</v>
      </c>
      <c r="B197" s="22" t="s">
        <v>91</v>
      </c>
      <c r="C197" s="22" t="s">
        <v>107</v>
      </c>
      <c r="D197" s="23">
        <v>2000</v>
      </c>
      <c r="E197" s="23">
        <v>0</v>
      </c>
      <c r="F197" s="23">
        <v>2000</v>
      </c>
      <c r="G197" s="23">
        <v>0</v>
      </c>
      <c r="H197" s="23">
        <v>0</v>
      </c>
      <c r="I197" s="23">
        <v>0</v>
      </c>
      <c r="J197" s="23">
        <v>0</v>
      </c>
      <c r="K197" s="24">
        <f t="shared" si="12"/>
        <v>2000</v>
      </c>
      <c r="L197" s="24">
        <f t="shared" si="13"/>
        <v>2000</v>
      </c>
      <c r="M197" s="24">
        <f t="shared" si="15"/>
        <v>0</v>
      </c>
      <c r="N197" s="25">
        <f t="shared" si="14"/>
        <v>0</v>
      </c>
    </row>
    <row r="198" spans="1:14" s="18" customFormat="1" ht="39.950000000000003" customHeight="1" x14ac:dyDescent="0.25">
      <c r="A198" s="20">
        <v>730425321</v>
      </c>
      <c r="B198" s="22" t="s">
        <v>91</v>
      </c>
      <c r="C198" s="22" t="s">
        <v>136</v>
      </c>
      <c r="D198" s="23">
        <v>8200</v>
      </c>
      <c r="E198" s="23">
        <v>0</v>
      </c>
      <c r="F198" s="23">
        <v>8200</v>
      </c>
      <c r="G198" s="23">
        <v>0</v>
      </c>
      <c r="H198" s="23">
        <v>0</v>
      </c>
      <c r="I198" s="23">
        <v>0</v>
      </c>
      <c r="J198" s="23">
        <v>0</v>
      </c>
      <c r="K198" s="24">
        <f t="shared" si="12"/>
        <v>8200</v>
      </c>
      <c r="L198" s="24">
        <f t="shared" si="13"/>
        <v>8200</v>
      </c>
      <c r="M198" s="24">
        <f t="shared" si="15"/>
        <v>0</v>
      </c>
      <c r="N198" s="25">
        <f t="shared" si="14"/>
        <v>0</v>
      </c>
    </row>
    <row r="199" spans="1:14" s="18" customFormat="1" ht="39.950000000000003" customHeight="1" x14ac:dyDescent="0.25">
      <c r="A199" s="20">
        <v>730601321</v>
      </c>
      <c r="B199" s="22" t="s">
        <v>91</v>
      </c>
      <c r="C199" s="22" t="s">
        <v>142</v>
      </c>
      <c r="D199" s="23">
        <v>22000</v>
      </c>
      <c r="E199" s="23">
        <v>0</v>
      </c>
      <c r="F199" s="23">
        <v>22000</v>
      </c>
      <c r="G199" s="23">
        <v>0</v>
      </c>
      <c r="H199" s="23">
        <v>0</v>
      </c>
      <c r="I199" s="23">
        <v>0</v>
      </c>
      <c r="J199" s="23">
        <v>0</v>
      </c>
      <c r="K199" s="24">
        <f t="shared" si="12"/>
        <v>22000</v>
      </c>
      <c r="L199" s="24">
        <f t="shared" si="13"/>
        <v>22000</v>
      </c>
      <c r="M199" s="24">
        <f t="shared" si="15"/>
        <v>0</v>
      </c>
      <c r="N199" s="25">
        <f t="shared" si="14"/>
        <v>0</v>
      </c>
    </row>
    <row r="200" spans="1:14" s="18" customFormat="1" ht="39.950000000000003" customHeight="1" x14ac:dyDescent="0.25">
      <c r="A200" s="20">
        <v>730602321</v>
      </c>
      <c r="B200" s="22" t="s">
        <v>91</v>
      </c>
      <c r="C200" s="22" t="s">
        <v>144</v>
      </c>
      <c r="D200" s="23">
        <v>6000</v>
      </c>
      <c r="E200" s="23">
        <v>0</v>
      </c>
      <c r="F200" s="23">
        <v>6000</v>
      </c>
      <c r="G200" s="23">
        <v>0</v>
      </c>
      <c r="H200" s="23">
        <v>0</v>
      </c>
      <c r="I200" s="23">
        <v>0</v>
      </c>
      <c r="J200" s="23">
        <v>0</v>
      </c>
      <c r="K200" s="24">
        <f t="shared" si="12"/>
        <v>6000</v>
      </c>
      <c r="L200" s="24">
        <f t="shared" si="13"/>
        <v>6000</v>
      </c>
      <c r="M200" s="24">
        <f t="shared" si="15"/>
        <v>0</v>
      </c>
      <c r="N200" s="25">
        <f t="shared" si="14"/>
        <v>0</v>
      </c>
    </row>
    <row r="201" spans="1:14" s="18" customFormat="1" ht="39.950000000000003" customHeight="1" x14ac:dyDescent="0.25">
      <c r="A201" s="20">
        <v>730605321</v>
      </c>
      <c r="B201" s="22" t="s">
        <v>91</v>
      </c>
      <c r="C201" s="22" t="s">
        <v>143</v>
      </c>
      <c r="D201" s="23">
        <v>21010</v>
      </c>
      <c r="E201" s="23">
        <v>0</v>
      </c>
      <c r="F201" s="23">
        <v>21010</v>
      </c>
      <c r="G201" s="23">
        <v>0</v>
      </c>
      <c r="H201" s="23">
        <v>0</v>
      </c>
      <c r="I201" s="23">
        <v>0</v>
      </c>
      <c r="J201" s="23">
        <v>0</v>
      </c>
      <c r="K201" s="24">
        <f t="shared" si="12"/>
        <v>21010</v>
      </c>
      <c r="L201" s="24">
        <f t="shared" si="13"/>
        <v>21010</v>
      </c>
      <c r="M201" s="24">
        <f t="shared" si="15"/>
        <v>0</v>
      </c>
      <c r="N201" s="25">
        <f t="shared" si="14"/>
        <v>0</v>
      </c>
    </row>
    <row r="202" spans="1:14" s="18" customFormat="1" ht="39.950000000000003" customHeight="1" x14ac:dyDescent="0.25">
      <c r="A202" s="20">
        <v>730606321</v>
      </c>
      <c r="B202" s="22" t="s">
        <v>91</v>
      </c>
      <c r="C202" s="22" t="s">
        <v>108</v>
      </c>
      <c r="D202" s="23">
        <v>12500</v>
      </c>
      <c r="E202" s="23">
        <v>0</v>
      </c>
      <c r="F202" s="23">
        <v>12500</v>
      </c>
      <c r="G202" s="23">
        <v>0</v>
      </c>
      <c r="H202" s="23">
        <v>0</v>
      </c>
      <c r="I202" s="23">
        <v>0</v>
      </c>
      <c r="J202" s="23">
        <v>0</v>
      </c>
      <c r="K202" s="24">
        <f t="shared" si="12"/>
        <v>12500</v>
      </c>
      <c r="L202" s="24">
        <f t="shared" si="13"/>
        <v>12500</v>
      </c>
      <c r="M202" s="24">
        <f t="shared" si="15"/>
        <v>0</v>
      </c>
      <c r="N202" s="25">
        <f t="shared" si="14"/>
        <v>0</v>
      </c>
    </row>
    <row r="203" spans="1:14" s="18" customFormat="1" ht="39.950000000000003" customHeight="1" x14ac:dyDescent="0.25">
      <c r="A203" s="20">
        <v>730612321</v>
      </c>
      <c r="B203" s="22" t="s">
        <v>91</v>
      </c>
      <c r="C203" s="22" t="s">
        <v>109</v>
      </c>
      <c r="D203" s="23">
        <v>2700</v>
      </c>
      <c r="E203" s="23">
        <v>0</v>
      </c>
      <c r="F203" s="23">
        <v>2700</v>
      </c>
      <c r="G203" s="23">
        <v>150</v>
      </c>
      <c r="H203" s="23">
        <v>150</v>
      </c>
      <c r="I203" s="23">
        <v>150</v>
      </c>
      <c r="J203" s="23">
        <v>4.13</v>
      </c>
      <c r="K203" s="24">
        <f t="shared" si="12"/>
        <v>2550</v>
      </c>
      <c r="L203" s="24">
        <f t="shared" si="13"/>
        <v>2550</v>
      </c>
      <c r="M203" s="24">
        <f t="shared" si="15"/>
        <v>145.87</v>
      </c>
      <c r="N203" s="25">
        <f t="shared" si="14"/>
        <v>5.5555555555555552E-2</v>
      </c>
    </row>
    <row r="204" spans="1:14" s="18" customFormat="1" ht="39.950000000000003" customHeight="1" x14ac:dyDescent="0.25">
      <c r="A204" s="20">
        <v>730704321</v>
      </c>
      <c r="B204" s="22" t="s">
        <v>91</v>
      </c>
      <c r="C204" s="22" t="s">
        <v>145</v>
      </c>
      <c r="D204" s="23">
        <v>650</v>
      </c>
      <c r="E204" s="23">
        <v>0</v>
      </c>
      <c r="F204" s="23">
        <v>650</v>
      </c>
      <c r="G204" s="23">
        <v>0</v>
      </c>
      <c r="H204" s="23">
        <v>0</v>
      </c>
      <c r="I204" s="23">
        <v>0</v>
      </c>
      <c r="J204" s="23">
        <v>0</v>
      </c>
      <c r="K204" s="24">
        <f t="shared" si="12"/>
        <v>650</v>
      </c>
      <c r="L204" s="24">
        <f t="shared" si="13"/>
        <v>650</v>
      </c>
      <c r="M204" s="24">
        <f t="shared" si="15"/>
        <v>0</v>
      </c>
      <c r="N204" s="25">
        <f t="shared" si="14"/>
        <v>0</v>
      </c>
    </row>
    <row r="205" spans="1:14" s="18" customFormat="1" ht="39.950000000000003" customHeight="1" x14ac:dyDescent="0.25">
      <c r="A205" s="20">
        <v>730802321</v>
      </c>
      <c r="B205" s="22" t="s">
        <v>91</v>
      </c>
      <c r="C205" s="22" t="s">
        <v>112</v>
      </c>
      <c r="D205" s="23">
        <v>7100</v>
      </c>
      <c r="E205" s="23">
        <v>0</v>
      </c>
      <c r="F205" s="23">
        <v>7100</v>
      </c>
      <c r="G205" s="23">
        <v>293.58</v>
      </c>
      <c r="H205" s="23">
        <v>293.58</v>
      </c>
      <c r="I205" s="23">
        <v>293.58</v>
      </c>
      <c r="J205" s="23">
        <v>2.94</v>
      </c>
      <c r="K205" s="24">
        <f t="shared" si="12"/>
        <v>6806.42</v>
      </c>
      <c r="L205" s="24">
        <f t="shared" si="13"/>
        <v>6806.42</v>
      </c>
      <c r="M205" s="24">
        <f t="shared" si="15"/>
        <v>290.64</v>
      </c>
      <c r="N205" s="25">
        <f t="shared" si="14"/>
        <v>4.1349295774647882E-2</v>
      </c>
    </row>
    <row r="206" spans="1:14" s="18" customFormat="1" ht="39.950000000000003" customHeight="1" x14ac:dyDescent="0.25">
      <c r="A206" s="20">
        <v>730803321</v>
      </c>
      <c r="B206" s="22" t="s">
        <v>91</v>
      </c>
      <c r="C206" s="22" t="s">
        <v>113</v>
      </c>
      <c r="D206" s="23">
        <v>3400</v>
      </c>
      <c r="E206" s="23">
        <v>0</v>
      </c>
      <c r="F206" s="23">
        <v>3400</v>
      </c>
      <c r="G206" s="23">
        <v>0</v>
      </c>
      <c r="H206" s="23">
        <v>0</v>
      </c>
      <c r="I206" s="23">
        <v>0</v>
      </c>
      <c r="J206" s="23">
        <v>0</v>
      </c>
      <c r="K206" s="24">
        <f t="shared" si="12"/>
        <v>3400</v>
      </c>
      <c r="L206" s="24">
        <f t="shared" si="13"/>
        <v>3400</v>
      </c>
      <c r="M206" s="24">
        <f t="shared" si="15"/>
        <v>0</v>
      </c>
      <c r="N206" s="25">
        <f t="shared" si="14"/>
        <v>0</v>
      </c>
    </row>
    <row r="207" spans="1:14" s="18" customFormat="1" ht="39.950000000000003" customHeight="1" x14ac:dyDescent="0.25">
      <c r="A207" s="20">
        <v>730804321</v>
      </c>
      <c r="B207" s="22" t="s">
        <v>91</v>
      </c>
      <c r="C207" s="22" t="s">
        <v>114</v>
      </c>
      <c r="D207" s="23">
        <v>9000</v>
      </c>
      <c r="E207" s="23">
        <v>0</v>
      </c>
      <c r="F207" s="23">
        <v>9000</v>
      </c>
      <c r="G207" s="23">
        <v>0</v>
      </c>
      <c r="H207" s="23">
        <v>0</v>
      </c>
      <c r="I207" s="23">
        <v>0</v>
      </c>
      <c r="J207" s="23">
        <v>0</v>
      </c>
      <c r="K207" s="24">
        <f t="shared" si="12"/>
        <v>9000</v>
      </c>
      <c r="L207" s="24">
        <f t="shared" si="13"/>
        <v>9000</v>
      </c>
      <c r="M207" s="24">
        <f t="shared" si="15"/>
        <v>0</v>
      </c>
      <c r="N207" s="25">
        <f t="shared" si="14"/>
        <v>0</v>
      </c>
    </row>
    <row r="208" spans="1:14" s="18" customFormat="1" ht="39.950000000000003" customHeight="1" x14ac:dyDescent="0.25">
      <c r="A208" s="20">
        <v>730807321</v>
      </c>
      <c r="B208" s="22" t="s">
        <v>91</v>
      </c>
      <c r="C208" s="22" t="s">
        <v>116</v>
      </c>
      <c r="D208" s="23">
        <v>8425</v>
      </c>
      <c r="E208" s="23">
        <v>0</v>
      </c>
      <c r="F208" s="23">
        <v>8425</v>
      </c>
      <c r="G208" s="23">
        <v>2985</v>
      </c>
      <c r="H208" s="23">
        <v>2985</v>
      </c>
      <c r="I208" s="23">
        <v>0</v>
      </c>
      <c r="J208" s="23">
        <v>0</v>
      </c>
      <c r="K208" s="24">
        <f t="shared" si="12"/>
        <v>5440</v>
      </c>
      <c r="L208" s="24">
        <f t="shared" si="13"/>
        <v>8425</v>
      </c>
      <c r="M208" s="24">
        <f t="shared" si="15"/>
        <v>0</v>
      </c>
      <c r="N208" s="25">
        <f t="shared" si="14"/>
        <v>0</v>
      </c>
    </row>
    <row r="209" spans="1:14" s="18" customFormat="1" ht="39.950000000000003" customHeight="1" x14ac:dyDescent="0.25">
      <c r="A209" s="20">
        <v>730810321</v>
      </c>
      <c r="B209" s="22" t="s">
        <v>91</v>
      </c>
      <c r="C209" s="22" t="s">
        <v>146</v>
      </c>
      <c r="D209" s="23">
        <v>1000</v>
      </c>
      <c r="E209" s="23">
        <v>0</v>
      </c>
      <c r="F209" s="23">
        <v>1000</v>
      </c>
      <c r="G209" s="23">
        <v>0</v>
      </c>
      <c r="H209" s="23">
        <v>0</v>
      </c>
      <c r="I209" s="23">
        <v>0</v>
      </c>
      <c r="J209" s="23">
        <v>0</v>
      </c>
      <c r="K209" s="24">
        <f t="shared" si="12"/>
        <v>1000</v>
      </c>
      <c r="L209" s="24">
        <f t="shared" si="13"/>
        <v>1000</v>
      </c>
      <c r="M209" s="24">
        <f t="shared" si="15"/>
        <v>0</v>
      </c>
      <c r="N209" s="25">
        <f t="shared" si="14"/>
        <v>0</v>
      </c>
    </row>
    <row r="210" spans="1:14" s="18" customFormat="1" ht="39.950000000000003" customHeight="1" x14ac:dyDescent="0.25">
      <c r="A210" s="20">
        <v>730811321</v>
      </c>
      <c r="B210" s="22" t="s">
        <v>91</v>
      </c>
      <c r="C210" s="22" t="s">
        <v>117</v>
      </c>
      <c r="D210" s="23">
        <v>15610</v>
      </c>
      <c r="E210" s="23">
        <v>0</v>
      </c>
      <c r="F210" s="23">
        <v>15610</v>
      </c>
      <c r="G210" s="23">
        <v>0</v>
      </c>
      <c r="H210" s="23">
        <v>0</v>
      </c>
      <c r="I210" s="23">
        <v>0</v>
      </c>
      <c r="J210" s="23">
        <v>0</v>
      </c>
      <c r="K210" s="24">
        <f t="shared" si="12"/>
        <v>15610</v>
      </c>
      <c r="L210" s="24">
        <f t="shared" si="13"/>
        <v>15610</v>
      </c>
      <c r="M210" s="24">
        <f t="shared" si="15"/>
        <v>0</v>
      </c>
      <c r="N210" s="25">
        <f t="shared" si="14"/>
        <v>0</v>
      </c>
    </row>
    <row r="211" spans="1:14" s="18" customFormat="1" ht="39.950000000000003" customHeight="1" x14ac:dyDescent="0.25">
      <c r="A211" s="20">
        <v>730813321</v>
      </c>
      <c r="B211" s="22" t="s">
        <v>91</v>
      </c>
      <c r="C211" s="22" t="s">
        <v>118</v>
      </c>
      <c r="D211" s="23">
        <v>5000</v>
      </c>
      <c r="E211" s="23">
        <v>0</v>
      </c>
      <c r="F211" s="23">
        <v>5000</v>
      </c>
      <c r="G211" s="23">
        <v>0</v>
      </c>
      <c r="H211" s="23">
        <v>0</v>
      </c>
      <c r="I211" s="23">
        <v>0</v>
      </c>
      <c r="J211" s="23">
        <v>0</v>
      </c>
      <c r="K211" s="24">
        <f t="shared" si="12"/>
        <v>5000</v>
      </c>
      <c r="L211" s="24">
        <f t="shared" si="13"/>
        <v>5000</v>
      </c>
      <c r="M211" s="24">
        <f t="shared" si="15"/>
        <v>0</v>
      </c>
      <c r="N211" s="25">
        <f t="shared" si="14"/>
        <v>0</v>
      </c>
    </row>
    <row r="212" spans="1:14" s="18" customFormat="1" ht="39.950000000000003" customHeight="1" x14ac:dyDescent="0.25">
      <c r="A212" s="20">
        <v>730814321</v>
      </c>
      <c r="B212" s="22" t="s">
        <v>91</v>
      </c>
      <c r="C212" s="22" t="s">
        <v>147</v>
      </c>
      <c r="D212" s="23">
        <v>2800</v>
      </c>
      <c r="E212" s="23">
        <v>0</v>
      </c>
      <c r="F212" s="23">
        <v>2800</v>
      </c>
      <c r="G212" s="23">
        <v>0</v>
      </c>
      <c r="H212" s="23">
        <v>0</v>
      </c>
      <c r="I212" s="23">
        <v>0</v>
      </c>
      <c r="J212" s="23">
        <v>0</v>
      </c>
      <c r="K212" s="24">
        <f t="shared" si="12"/>
        <v>2800</v>
      </c>
      <c r="L212" s="24">
        <f t="shared" si="13"/>
        <v>2800</v>
      </c>
      <c r="M212" s="24">
        <f t="shared" si="15"/>
        <v>0</v>
      </c>
      <c r="N212" s="25">
        <f t="shared" si="14"/>
        <v>0</v>
      </c>
    </row>
    <row r="213" spans="1:14" s="18" customFormat="1" ht="39.950000000000003" customHeight="1" x14ac:dyDescent="0.25">
      <c r="A213" s="20">
        <v>730821321</v>
      </c>
      <c r="B213" s="22" t="s">
        <v>91</v>
      </c>
      <c r="C213" s="22" t="s">
        <v>148</v>
      </c>
      <c r="D213" s="23">
        <v>4005</v>
      </c>
      <c r="E213" s="23">
        <v>0</v>
      </c>
      <c r="F213" s="23">
        <v>4005</v>
      </c>
      <c r="G213" s="23">
        <v>0</v>
      </c>
      <c r="H213" s="23">
        <v>0</v>
      </c>
      <c r="I213" s="23">
        <v>0</v>
      </c>
      <c r="J213" s="23">
        <v>0</v>
      </c>
      <c r="K213" s="24">
        <f t="shared" si="12"/>
        <v>4005</v>
      </c>
      <c r="L213" s="24">
        <f t="shared" si="13"/>
        <v>4005</v>
      </c>
      <c r="M213" s="24">
        <f t="shared" si="15"/>
        <v>0</v>
      </c>
      <c r="N213" s="25">
        <f t="shared" si="14"/>
        <v>0</v>
      </c>
    </row>
    <row r="214" spans="1:14" s="18" customFormat="1" ht="39.950000000000003" customHeight="1" x14ac:dyDescent="0.25">
      <c r="A214" s="20">
        <v>731406321</v>
      </c>
      <c r="B214" s="22" t="s">
        <v>91</v>
      </c>
      <c r="C214" s="22" t="s">
        <v>149</v>
      </c>
      <c r="D214" s="23">
        <v>6000</v>
      </c>
      <c r="E214" s="23">
        <v>0</v>
      </c>
      <c r="F214" s="23">
        <v>6000</v>
      </c>
      <c r="G214" s="23">
        <v>0</v>
      </c>
      <c r="H214" s="23">
        <v>0</v>
      </c>
      <c r="I214" s="23">
        <v>0</v>
      </c>
      <c r="J214" s="23">
        <v>0</v>
      </c>
      <c r="K214" s="24">
        <f t="shared" si="12"/>
        <v>6000</v>
      </c>
      <c r="L214" s="24">
        <f t="shared" si="13"/>
        <v>6000</v>
      </c>
      <c r="M214" s="24">
        <f t="shared" si="15"/>
        <v>0</v>
      </c>
      <c r="N214" s="25">
        <f t="shared" si="14"/>
        <v>0</v>
      </c>
    </row>
    <row r="215" spans="1:14" s="18" customFormat="1" ht="39.950000000000003" customHeight="1" x14ac:dyDescent="0.25">
      <c r="A215" s="20">
        <v>750102321</v>
      </c>
      <c r="B215" s="26" t="s">
        <v>150</v>
      </c>
      <c r="C215" s="22" t="s">
        <v>151</v>
      </c>
      <c r="D215" s="23">
        <v>1000</v>
      </c>
      <c r="E215" s="23">
        <v>0</v>
      </c>
      <c r="F215" s="23">
        <v>1000</v>
      </c>
      <c r="G215" s="23">
        <v>0</v>
      </c>
      <c r="H215" s="23">
        <v>0</v>
      </c>
      <c r="I215" s="23">
        <v>0</v>
      </c>
      <c r="J215" s="23">
        <v>0</v>
      </c>
      <c r="K215" s="24">
        <f t="shared" si="12"/>
        <v>1000</v>
      </c>
      <c r="L215" s="24">
        <f t="shared" si="13"/>
        <v>1000</v>
      </c>
      <c r="M215" s="24">
        <f t="shared" si="15"/>
        <v>0</v>
      </c>
      <c r="N215" s="25">
        <f t="shared" si="14"/>
        <v>0</v>
      </c>
    </row>
    <row r="216" spans="1:14" s="18" customFormat="1" ht="39.950000000000003" customHeight="1" x14ac:dyDescent="0.25">
      <c r="A216" s="20">
        <v>750105321</v>
      </c>
      <c r="B216" s="26" t="s">
        <v>150</v>
      </c>
      <c r="C216" s="22" t="s">
        <v>152</v>
      </c>
      <c r="D216" s="23">
        <v>2000</v>
      </c>
      <c r="E216" s="23">
        <v>0</v>
      </c>
      <c r="F216" s="23">
        <v>2000</v>
      </c>
      <c r="G216" s="23">
        <v>0</v>
      </c>
      <c r="H216" s="23">
        <v>0</v>
      </c>
      <c r="I216" s="23">
        <v>0</v>
      </c>
      <c r="J216" s="23">
        <v>0</v>
      </c>
      <c r="K216" s="24">
        <f t="shared" si="12"/>
        <v>2000</v>
      </c>
      <c r="L216" s="24">
        <f t="shared" si="13"/>
        <v>2000</v>
      </c>
      <c r="M216" s="24">
        <f t="shared" si="15"/>
        <v>0</v>
      </c>
      <c r="N216" s="25">
        <f t="shared" si="14"/>
        <v>0</v>
      </c>
    </row>
    <row r="217" spans="1:14" s="18" customFormat="1" ht="39.950000000000003" customHeight="1" x14ac:dyDescent="0.25">
      <c r="A217" s="20">
        <v>750107321</v>
      </c>
      <c r="B217" s="26" t="s">
        <v>150</v>
      </c>
      <c r="C217" s="22" t="s">
        <v>153</v>
      </c>
      <c r="D217" s="23">
        <v>40000</v>
      </c>
      <c r="E217" s="23">
        <v>0</v>
      </c>
      <c r="F217" s="23">
        <v>40000</v>
      </c>
      <c r="G217" s="23">
        <v>0</v>
      </c>
      <c r="H217" s="23">
        <v>0</v>
      </c>
      <c r="I217" s="23">
        <v>0</v>
      </c>
      <c r="J217" s="23">
        <v>0</v>
      </c>
      <c r="K217" s="24">
        <f t="shared" si="12"/>
        <v>40000</v>
      </c>
      <c r="L217" s="24">
        <f t="shared" si="13"/>
        <v>40000</v>
      </c>
      <c r="M217" s="24">
        <f t="shared" si="15"/>
        <v>0</v>
      </c>
      <c r="N217" s="25">
        <f t="shared" si="14"/>
        <v>0</v>
      </c>
    </row>
    <row r="218" spans="1:14" s="18" customFormat="1" ht="39.950000000000003" customHeight="1" x14ac:dyDescent="0.25">
      <c r="A218" s="20">
        <v>770206321</v>
      </c>
      <c r="B218" s="26" t="s">
        <v>154</v>
      </c>
      <c r="C218" s="22" t="s">
        <v>155</v>
      </c>
      <c r="D218" s="23">
        <v>3650</v>
      </c>
      <c r="E218" s="23">
        <v>0</v>
      </c>
      <c r="F218" s="23">
        <v>3650</v>
      </c>
      <c r="G218" s="23">
        <v>0</v>
      </c>
      <c r="H218" s="23">
        <v>0</v>
      </c>
      <c r="I218" s="23">
        <v>0</v>
      </c>
      <c r="J218" s="23">
        <v>0</v>
      </c>
      <c r="K218" s="24">
        <f t="shared" si="12"/>
        <v>3650</v>
      </c>
      <c r="L218" s="24">
        <f t="shared" si="13"/>
        <v>3650</v>
      </c>
      <c r="M218" s="24">
        <f t="shared" si="15"/>
        <v>0</v>
      </c>
      <c r="N218" s="25">
        <f t="shared" si="14"/>
        <v>0</v>
      </c>
    </row>
    <row r="219" spans="1:14" s="18" customFormat="1" ht="39.950000000000003" customHeight="1" x14ac:dyDescent="0.25">
      <c r="A219" s="20">
        <v>840103321</v>
      </c>
      <c r="B219" s="26" t="s">
        <v>123</v>
      </c>
      <c r="C219" s="22" t="s">
        <v>104</v>
      </c>
      <c r="D219" s="23">
        <v>1500</v>
      </c>
      <c r="E219" s="23">
        <v>0</v>
      </c>
      <c r="F219" s="23">
        <v>1500</v>
      </c>
      <c r="G219" s="23">
        <v>0</v>
      </c>
      <c r="H219" s="23">
        <v>0</v>
      </c>
      <c r="I219" s="23">
        <v>0</v>
      </c>
      <c r="J219" s="23">
        <v>0</v>
      </c>
      <c r="K219" s="24">
        <f t="shared" si="12"/>
        <v>1500</v>
      </c>
      <c r="L219" s="24">
        <f t="shared" si="13"/>
        <v>1500</v>
      </c>
      <c r="M219" s="24">
        <f t="shared" si="15"/>
        <v>0</v>
      </c>
      <c r="N219" s="25">
        <f t="shared" si="14"/>
        <v>0</v>
      </c>
    </row>
    <row r="220" spans="1:14" s="18" customFormat="1" ht="39.950000000000003" customHeight="1" x14ac:dyDescent="0.25">
      <c r="A220" s="20">
        <v>840104321</v>
      </c>
      <c r="B220" s="26" t="s">
        <v>123</v>
      </c>
      <c r="C220" s="22" t="s">
        <v>105</v>
      </c>
      <c r="D220" s="23">
        <v>1800</v>
      </c>
      <c r="E220" s="23">
        <v>0</v>
      </c>
      <c r="F220" s="23">
        <v>1800</v>
      </c>
      <c r="G220" s="23">
        <v>0</v>
      </c>
      <c r="H220" s="23">
        <v>0</v>
      </c>
      <c r="I220" s="23">
        <v>0</v>
      </c>
      <c r="J220" s="23">
        <v>0</v>
      </c>
      <c r="K220" s="24">
        <f t="shared" si="12"/>
        <v>1800</v>
      </c>
      <c r="L220" s="24">
        <f t="shared" si="13"/>
        <v>1800</v>
      </c>
      <c r="M220" s="24">
        <f t="shared" si="15"/>
        <v>0</v>
      </c>
      <c r="N220" s="25">
        <f t="shared" si="14"/>
        <v>0</v>
      </c>
    </row>
    <row r="221" spans="1:14" s="18" customFormat="1" ht="39.950000000000003" customHeight="1" x14ac:dyDescent="0.25">
      <c r="A221" s="20">
        <v>840301321</v>
      </c>
      <c r="B221" s="26" t="s">
        <v>123</v>
      </c>
      <c r="C221" s="22" t="s">
        <v>48</v>
      </c>
      <c r="D221" s="23">
        <v>60000</v>
      </c>
      <c r="E221" s="23">
        <v>0</v>
      </c>
      <c r="F221" s="23">
        <v>60000</v>
      </c>
      <c r="G221" s="23">
        <v>0</v>
      </c>
      <c r="H221" s="23">
        <v>0</v>
      </c>
      <c r="I221" s="23">
        <v>0</v>
      </c>
      <c r="J221" s="23">
        <v>0</v>
      </c>
      <c r="K221" s="24">
        <f t="shared" si="12"/>
        <v>60000</v>
      </c>
      <c r="L221" s="24">
        <f t="shared" si="13"/>
        <v>60000</v>
      </c>
      <c r="M221" s="24">
        <f t="shared" si="15"/>
        <v>0</v>
      </c>
      <c r="N221" s="25">
        <f t="shared" si="14"/>
        <v>0</v>
      </c>
    </row>
    <row r="222" spans="1:14" s="18" customFormat="1" ht="39.950000000000003" customHeight="1" x14ac:dyDescent="0.25">
      <c r="A222" s="20">
        <v>710105361</v>
      </c>
      <c r="B222" s="21" t="s">
        <v>72</v>
      </c>
      <c r="C222" s="22" t="s">
        <v>73</v>
      </c>
      <c r="D222" s="23">
        <v>86156</v>
      </c>
      <c r="E222" s="23">
        <v>0</v>
      </c>
      <c r="F222" s="23">
        <v>86156</v>
      </c>
      <c r="G222" s="23">
        <v>7602</v>
      </c>
      <c r="H222" s="23">
        <v>7602</v>
      </c>
      <c r="I222" s="23">
        <v>7602</v>
      </c>
      <c r="J222" s="23">
        <v>6068.2</v>
      </c>
      <c r="K222" s="24">
        <f t="shared" si="12"/>
        <v>78554</v>
      </c>
      <c r="L222" s="24">
        <f t="shared" si="13"/>
        <v>78554</v>
      </c>
      <c r="M222" s="24">
        <f t="shared" si="15"/>
        <v>1533.8000000000002</v>
      </c>
      <c r="N222" s="25">
        <f t="shared" si="14"/>
        <v>8.8235294117647065E-2</v>
      </c>
    </row>
    <row r="223" spans="1:14" s="18" customFormat="1" ht="39.950000000000003" customHeight="1" x14ac:dyDescent="0.25">
      <c r="A223" s="20">
        <v>710106361</v>
      </c>
      <c r="B223" s="21" t="s">
        <v>72</v>
      </c>
      <c r="C223" s="22" t="s">
        <v>74</v>
      </c>
      <c r="D223" s="23">
        <v>182840</v>
      </c>
      <c r="E223" s="23">
        <v>0</v>
      </c>
      <c r="F223" s="23">
        <v>182840</v>
      </c>
      <c r="G223" s="23">
        <v>15194.92</v>
      </c>
      <c r="H223" s="23">
        <v>15194.92</v>
      </c>
      <c r="I223" s="23">
        <v>15194.92</v>
      </c>
      <c r="J223" s="23">
        <v>12120.1</v>
      </c>
      <c r="K223" s="24">
        <f t="shared" si="12"/>
        <v>167645.07999999999</v>
      </c>
      <c r="L223" s="24">
        <f t="shared" si="13"/>
        <v>167645.07999999999</v>
      </c>
      <c r="M223" s="24">
        <f t="shared" si="15"/>
        <v>3074.8199999999997</v>
      </c>
      <c r="N223" s="25">
        <f t="shared" si="14"/>
        <v>8.3105009844672936E-2</v>
      </c>
    </row>
    <row r="224" spans="1:14" s="18" customFormat="1" ht="39.950000000000003" customHeight="1" x14ac:dyDescent="0.25">
      <c r="A224" s="20">
        <v>710203361</v>
      </c>
      <c r="B224" s="21" t="s">
        <v>72</v>
      </c>
      <c r="C224" s="22" t="s">
        <v>75</v>
      </c>
      <c r="D224" s="23">
        <v>22536</v>
      </c>
      <c r="E224" s="23">
        <v>0</v>
      </c>
      <c r="F224" s="23">
        <v>22536</v>
      </c>
      <c r="G224" s="23">
        <v>346.28</v>
      </c>
      <c r="H224" s="23">
        <v>346.28</v>
      </c>
      <c r="I224" s="23">
        <v>346.28</v>
      </c>
      <c r="J224" s="23">
        <v>346.28</v>
      </c>
      <c r="K224" s="24">
        <f t="shared" si="12"/>
        <v>22189.72</v>
      </c>
      <c r="L224" s="24">
        <f t="shared" si="13"/>
        <v>22189.72</v>
      </c>
      <c r="M224" s="24">
        <f t="shared" si="15"/>
        <v>0</v>
      </c>
      <c r="N224" s="25">
        <f t="shared" si="14"/>
        <v>1.5365637202697905E-2</v>
      </c>
    </row>
    <row r="225" spans="1:14" s="18" customFormat="1" ht="39.950000000000003" customHeight="1" x14ac:dyDescent="0.25">
      <c r="A225" s="20">
        <v>710204361</v>
      </c>
      <c r="B225" s="21" t="s">
        <v>72</v>
      </c>
      <c r="C225" s="22" t="s">
        <v>76</v>
      </c>
      <c r="D225" s="23">
        <v>13950</v>
      </c>
      <c r="E225" s="23">
        <v>0</v>
      </c>
      <c r="F225" s="23">
        <v>13950</v>
      </c>
      <c r="G225" s="23">
        <v>153.32</v>
      </c>
      <c r="H225" s="23">
        <v>153.32</v>
      </c>
      <c r="I225" s="23">
        <v>153.32</v>
      </c>
      <c r="J225" s="23">
        <v>153.32</v>
      </c>
      <c r="K225" s="24">
        <f t="shared" si="12"/>
        <v>13796.68</v>
      </c>
      <c r="L225" s="24">
        <f t="shared" si="13"/>
        <v>13796.68</v>
      </c>
      <c r="M225" s="24">
        <f t="shared" si="15"/>
        <v>0</v>
      </c>
      <c r="N225" s="25">
        <f t="shared" si="14"/>
        <v>1.0990681003584229E-2</v>
      </c>
    </row>
    <row r="226" spans="1:14" s="18" customFormat="1" ht="39.950000000000003" customHeight="1" x14ac:dyDescent="0.25">
      <c r="A226" s="20">
        <v>710304361</v>
      </c>
      <c r="B226" s="21" t="s">
        <v>72</v>
      </c>
      <c r="C226" s="22" t="s">
        <v>130</v>
      </c>
      <c r="D226" s="23">
        <v>2800</v>
      </c>
      <c r="E226" s="23">
        <v>0</v>
      </c>
      <c r="F226" s="23">
        <v>2800</v>
      </c>
      <c r="G226" s="23">
        <v>223.18</v>
      </c>
      <c r="H226" s="23">
        <v>223.18</v>
      </c>
      <c r="I226" s="23">
        <v>223.18</v>
      </c>
      <c r="J226" s="23">
        <v>223.18</v>
      </c>
      <c r="K226" s="24">
        <f t="shared" si="12"/>
        <v>2576.8200000000002</v>
      </c>
      <c r="L226" s="24">
        <f t="shared" si="13"/>
        <v>2576.8200000000002</v>
      </c>
      <c r="M226" s="24">
        <f t="shared" si="15"/>
        <v>0</v>
      </c>
      <c r="N226" s="25">
        <f t="shared" si="14"/>
        <v>7.9707142857142865E-2</v>
      </c>
    </row>
    <row r="227" spans="1:14" s="18" customFormat="1" ht="39.950000000000003" customHeight="1" x14ac:dyDescent="0.25">
      <c r="A227" s="20">
        <v>710306361</v>
      </c>
      <c r="B227" s="21" t="s">
        <v>72</v>
      </c>
      <c r="C227" s="22" t="s">
        <v>78</v>
      </c>
      <c r="D227" s="23">
        <v>11140</v>
      </c>
      <c r="E227" s="23">
        <v>0</v>
      </c>
      <c r="F227" s="23">
        <v>11140</v>
      </c>
      <c r="G227" s="23">
        <v>892.73</v>
      </c>
      <c r="H227" s="23">
        <v>892.73</v>
      </c>
      <c r="I227" s="23">
        <v>892.73</v>
      </c>
      <c r="J227" s="23">
        <v>892.73</v>
      </c>
      <c r="K227" s="24">
        <f t="shared" si="12"/>
        <v>10247.27</v>
      </c>
      <c r="L227" s="24">
        <f t="shared" si="13"/>
        <v>10247.27</v>
      </c>
      <c r="M227" s="24">
        <f t="shared" si="15"/>
        <v>0</v>
      </c>
      <c r="N227" s="25">
        <f t="shared" si="14"/>
        <v>8.0137342908438061E-2</v>
      </c>
    </row>
    <row r="228" spans="1:14" s="18" customFormat="1" ht="39.950000000000003" customHeight="1" x14ac:dyDescent="0.25">
      <c r="A228" s="20">
        <v>710401361</v>
      </c>
      <c r="B228" s="21" t="s">
        <v>72</v>
      </c>
      <c r="C228" s="22" t="s">
        <v>79</v>
      </c>
      <c r="D228" s="23">
        <v>1700</v>
      </c>
      <c r="E228" s="23">
        <v>0</v>
      </c>
      <c r="F228" s="23">
        <v>1700</v>
      </c>
      <c r="G228" s="23">
        <v>36.799999999999997</v>
      </c>
      <c r="H228" s="23">
        <v>36.799999999999997</v>
      </c>
      <c r="I228" s="23">
        <v>36.799999999999997</v>
      </c>
      <c r="J228" s="23">
        <v>36.799999999999997</v>
      </c>
      <c r="K228" s="24">
        <f t="shared" si="12"/>
        <v>1663.2</v>
      </c>
      <c r="L228" s="24">
        <f t="shared" si="13"/>
        <v>1663.2</v>
      </c>
      <c r="M228" s="24">
        <f t="shared" si="15"/>
        <v>0</v>
      </c>
      <c r="N228" s="25">
        <f t="shared" si="14"/>
        <v>2.1647058823529412E-2</v>
      </c>
    </row>
    <row r="229" spans="1:14" s="18" customFormat="1" ht="39.950000000000003" customHeight="1" x14ac:dyDescent="0.25">
      <c r="A229" s="20">
        <v>710408361</v>
      </c>
      <c r="B229" s="21" t="s">
        <v>72</v>
      </c>
      <c r="C229" s="22" t="s">
        <v>80</v>
      </c>
      <c r="D229" s="23">
        <v>5000</v>
      </c>
      <c r="E229" s="23">
        <v>0</v>
      </c>
      <c r="F229" s="23">
        <v>5000</v>
      </c>
      <c r="G229" s="23">
        <v>287.5</v>
      </c>
      <c r="H229" s="23">
        <v>287.5</v>
      </c>
      <c r="I229" s="23">
        <v>287.5</v>
      </c>
      <c r="J229" s="23">
        <v>287.5</v>
      </c>
      <c r="K229" s="24">
        <f t="shared" si="12"/>
        <v>4712.5</v>
      </c>
      <c r="L229" s="24">
        <f t="shared" si="13"/>
        <v>4712.5</v>
      </c>
      <c r="M229" s="24">
        <f t="shared" si="15"/>
        <v>0</v>
      </c>
      <c r="N229" s="25">
        <f t="shared" si="14"/>
        <v>5.7500000000000002E-2</v>
      </c>
    </row>
    <row r="230" spans="1:14" s="18" customFormat="1" ht="39.950000000000003" customHeight="1" x14ac:dyDescent="0.25">
      <c r="A230" s="20">
        <v>710509361</v>
      </c>
      <c r="B230" s="21" t="s">
        <v>72</v>
      </c>
      <c r="C230" s="22" t="s">
        <v>81</v>
      </c>
      <c r="D230" s="23">
        <v>10000</v>
      </c>
      <c r="E230" s="23">
        <v>0</v>
      </c>
      <c r="F230" s="23">
        <v>10000</v>
      </c>
      <c r="G230" s="23">
        <v>0</v>
      </c>
      <c r="H230" s="23">
        <v>0</v>
      </c>
      <c r="I230" s="23">
        <v>0</v>
      </c>
      <c r="J230" s="23">
        <v>0</v>
      </c>
      <c r="K230" s="24">
        <f t="shared" si="12"/>
        <v>10000</v>
      </c>
      <c r="L230" s="24">
        <f t="shared" si="13"/>
        <v>10000</v>
      </c>
      <c r="M230" s="24">
        <f t="shared" si="15"/>
        <v>0</v>
      </c>
      <c r="N230" s="25">
        <f t="shared" si="14"/>
        <v>0</v>
      </c>
    </row>
    <row r="231" spans="1:14" s="18" customFormat="1" ht="39.950000000000003" customHeight="1" x14ac:dyDescent="0.25">
      <c r="A231" s="20">
        <v>710601361</v>
      </c>
      <c r="B231" s="21" t="s">
        <v>72</v>
      </c>
      <c r="C231" s="22" t="s">
        <v>83</v>
      </c>
      <c r="D231" s="23">
        <v>30237</v>
      </c>
      <c r="E231" s="23">
        <v>0</v>
      </c>
      <c r="F231" s="23">
        <v>30237</v>
      </c>
      <c r="G231" s="23">
        <v>0</v>
      </c>
      <c r="H231" s="23">
        <v>0</v>
      </c>
      <c r="I231" s="23">
        <v>0</v>
      </c>
      <c r="J231" s="23">
        <v>0</v>
      </c>
      <c r="K231" s="24">
        <f t="shared" si="12"/>
        <v>30237</v>
      </c>
      <c r="L231" s="24">
        <f t="shared" si="13"/>
        <v>30237</v>
      </c>
      <c r="M231" s="24">
        <f t="shared" si="15"/>
        <v>0</v>
      </c>
      <c r="N231" s="25">
        <f t="shared" si="14"/>
        <v>0</v>
      </c>
    </row>
    <row r="232" spans="1:14" s="18" customFormat="1" ht="39.950000000000003" customHeight="1" x14ac:dyDescent="0.25">
      <c r="A232" s="20">
        <v>710602361</v>
      </c>
      <c r="B232" s="21" t="s">
        <v>72</v>
      </c>
      <c r="C232" s="22" t="s">
        <v>84</v>
      </c>
      <c r="D232" s="23">
        <v>22382.44</v>
      </c>
      <c r="E232" s="23">
        <v>0</v>
      </c>
      <c r="F232" s="23">
        <v>22382.44</v>
      </c>
      <c r="G232" s="23">
        <v>1352</v>
      </c>
      <c r="H232" s="23">
        <v>1352</v>
      </c>
      <c r="I232" s="23">
        <v>1352</v>
      </c>
      <c r="J232" s="23">
        <v>1352</v>
      </c>
      <c r="K232" s="24">
        <f t="shared" si="12"/>
        <v>21030.44</v>
      </c>
      <c r="L232" s="24">
        <f t="shared" si="13"/>
        <v>21030.44</v>
      </c>
      <c r="M232" s="24">
        <f t="shared" si="15"/>
        <v>0</v>
      </c>
      <c r="N232" s="25">
        <f t="shared" si="14"/>
        <v>6.0404495667139062E-2</v>
      </c>
    </row>
    <row r="233" spans="1:14" s="18" customFormat="1" ht="39.950000000000003" customHeight="1" x14ac:dyDescent="0.25">
      <c r="A233" s="20">
        <v>710703361</v>
      </c>
      <c r="B233" s="21" t="s">
        <v>72</v>
      </c>
      <c r="C233" s="22" t="s">
        <v>85</v>
      </c>
      <c r="D233" s="23">
        <v>10</v>
      </c>
      <c r="E233" s="23">
        <v>0</v>
      </c>
      <c r="F233" s="23">
        <v>10</v>
      </c>
      <c r="G233" s="23">
        <v>0</v>
      </c>
      <c r="H233" s="23">
        <v>0</v>
      </c>
      <c r="I233" s="23">
        <v>0</v>
      </c>
      <c r="J233" s="23">
        <v>0</v>
      </c>
      <c r="K233" s="24">
        <f t="shared" si="12"/>
        <v>10</v>
      </c>
      <c r="L233" s="24">
        <f t="shared" si="13"/>
        <v>10</v>
      </c>
      <c r="M233" s="24">
        <f t="shared" si="15"/>
        <v>0</v>
      </c>
      <c r="N233" s="25">
        <f t="shared" si="14"/>
        <v>0</v>
      </c>
    </row>
    <row r="234" spans="1:14" s="18" customFormat="1" ht="39.950000000000003" customHeight="1" x14ac:dyDescent="0.25">
      <c r="A234" s="20">
        <v>710707361</v>
      </c>
      <c r="B234" s="21" t="s">
        <v>72</v>
      </c>
      <c r="C234" s="22" t="s">
        <v>88</v>
      </c>
      <c r="D234" s="23">
        <v>500</v>
      </c>
      <c r="E234" s="23">
        <v>0</v>
      </c>
      <c r="F234" s="23">
        <v>500</v>
      </c>
      <c r="G234" s="23">
        <v>0</v>
      </c>
      <c r="H234" s="23">
        <v>0</v>
      </c>
      <c r="I234" s="23">
        <v>0</v>
      </c>
      <c r="J234" s="23">
        <v>0</v>
      </c>
      <c r="K234" s="24">
        <f t="shared" si="12"/>
        <v>500</v>
      </c>
      <c r="L234" s="24">
        <f t="shared" si="13"/>
        <v>500</v>
      </c>
      <c r="M234" s="24">
        <f t="shared" si="15"/>
        <v>0</v>
      </c>
      <c r="N234" s="25">
        <f t="shared" si="14"/>
        <v>0</v>
      </c>
    </row>
    <row r="235" spans="1:14" s="18" customFormat="1" ht="39.950000000000003" customHeight="1" x14ac:dyDescent="0.25">
      <c r="A235" s="20">
        <v>710709361</v>
      </c>
      <c r="B235" s="21" t="s">
        <v>72</v>
      </c>
      <c r="C235" s="22" t="s">
        <v>89</v>
      </c>
      <c r="D235" s="23">
        <v>10</v>
      </c>
      <c r="E235" s="23">
        <v>0</v>
      </c>
      <c r="F235" s="23">
        <v>10</v>
      </c>
      <c r="G235" s="23">
        <v>0</v>
      </c>
      <c r="H235" s="23">
        <v>0</v>
      </c>
      <c r="I235" s="23">
        <v>0</v>
      </c>
      <c r="J235" s="23">
        <v>0</v>
      </c>
      <c r="K235" s="24">
        <f t="shared" si="12"/>
        <v>10</v>
      </c>
      <c r="L235" s="24">
        <f t="shared" si="13"/>
        <v>10</v>
      </c>
      <c r="M235" s="24">
        <f t="shared" si="15"/>
        <v>0</v>
      </c>
      <c r="N235" s="25">
        <f t="shared" si="14"/>
        <v>0</v>
      </c>
    </row>
    <row r="236" spans="1:14" s="18" customFormat="1" ht="39.950000000000003" customHeight="1" x14ac:dyDescent="0.25">
      <c r="A236" s="20">
        <v>710711361</v>
      </c>
      <c r="B236" s="21" t="s">
        <v>72</v>
      </c>
      <c r="C236" s="22" t="s">
        <v>90</v>
      </c>
      <c r="D236" s="23">
        <v>10</v>
      </c>
      <c r="E236" s="23">
        <v>0</v>
      </c>
      <c r="F236" s="23">
        <v>10</v>
      </c>
      <c r="G236" s="23">
        <v>0</v>
      </c>
      <c r="H236" s="23">
        <v>0</v>
      </c>
      <c r="I236" s="23">
        <v>0</v>
      </c>
      <c r="J236" s="23">
        <v>0</v>
      </c>
      <c r="K236" s="24">
        <f t="shared" si="12"/>
        <v>10</v>
      </c>
      <c r="L236" s="24">
        <f t="shared" si="13"/>
        <v>10</v>
      </c>
      <c r="M236" s="24">
        <f t="shared" si="15"/>
        <v>0</v>
      </c>
      <c r="N236" s="25">
        <f t="shared" si="14"/>
        <v>0</v>
      </c>
    </row>
    <row r="237" spans="1:14" s="18" customFormat="1" ht="39.950000000000003" customHeight="1" x14ac:dyDescent="0.25">
      <c r="A237" s="20">
        <v>730255361</v>
      </c>
      <c r="B237" s="22" t="s">
        <v>91</v>
      </c>
      <c r="C237" s="22" t="s">
        <v>99</v>
      </c>
      <c r="D237" s="23">
        <v>119154.47</v>
      </c>
      <c r="E237" s="23">
        <v>0</v>
      </c>
      <c r="F237" s="23">
        <v>119154.47</v>
      </c>
      <c r="G237" s="23">
        <v>0</v>
      </c>
      <c r="H237" s="23">
        <v>0</v>
      </c>
      <c r="I237" s="23">
        <v>0</v>
      </c>
      <c r="J237" s="23">
        <v>0</v>
      </c>
      <c r="K237" s="24">
        <f t="shared" si="12"/>
        <v>119154.47</v>
      </c>
      <c r="L237" s="24">
        <f t="shared" si="13"/>
        <v>119154.47</v>
      </c>
      <c r="M237" s="24">
        <f t="shared" si="15"/>
        <v>0</v>
      </c>
      <c r="N237" s="25">
        <f t="shared" si="14"/>
        <v>0</v>
      </c>
    </row>
    <row r="238" spans="1:14" s="18" customFormat="1" ht="39.950000000000003" customHeight="1" x14ac:dyDescent="0.25">
      <c r="A238" s="20">
        <v>730404361</v>
      </c>
      <c r="B238" s="22" t="s">
        <v>91</v>
      </c>
      <c r="C238" s="22" t="s">
        <v>105</v>
      </c>
      <c r="D238" s="23">
        <v>87000</v>
      </c>
      <c r="E238" s="23">
        <v>0</v>
      </c>
      <c r="F238" s="23">
        <v>87000</v>
      </c>
      <c r="G238" s="23">
        <v>0</v>
      </c>
      <c r="H238" s="23">
        <v>0</v>
      </c>
      <c r="I238" s="23">
        <v>0</v>
      </c>
      <c r="J238" s="23">
        <v>0</v>
      </c>
      <c r="K238" s="24">
        <f t="shared" si="12"/>
        <v>87000</v>
      </c>
      <c r="L238" s="24">
        <f t="shared" si="13"/>
        <v>87000</v>
      </c>
      <c r="M238" s="24">
        <f t="shared" si="15"/>
        <v>0</v>
      </c>
      <c r="N238" s="25">
        <f t="shared" si="14"/>
        <v>0</v>
      </c>
    </row>
    <row r="239" spans="1:14" s="18" customFormat="1" ht="39.950000000000003" customHeight="1" x14ac:dyDescent="0.25">
      <c r="A239" s="20">
        <v>730405361</v>
      </c>
      <c r="B239" s="22" t="s">
        <v>91</v>
      </c>
      <c r="C239" s="22" t="s">
        <v>106</v>
      </c>
      <c r="D239" s="23">
        <v>3000</v>
      </c>
      <c r="E239" s="23">
        <v>0</v>
      </c>
      <c r="F239" s="23">
        <v>3000</v>
      </c>
      <c r="G239" s="23">
        <v>0</v>
      </c>
      <c r="H239" s="23">
        <v>0</v>
      </c>
      <c r="I239" s="23">
        <v>0</v>
      </c>
      <c r="J239" s="23">
        <v>0</v>
      </c>
      <c r="K239" s="24">
        <f t="shared" si="12"/>
        <v>3000</v>
      </c>
      <c r="L239" s="24">
        <f t="shared" si="13"/>
        <v>3000</v>
      </c>
      <c r="M239" s="24">
        <f t="shared" si="15"/>
        <v>0</v>
      </c>
      <c r="N239" s="25">
        <f t="shared" si="14"/>
        <v>0</v>
      </c>
    </row>
    <row r="240" spans="1:14" s="18" customFormat="1" ht="39.950000000000003" customHeight="1" x14ac:dyDescent="0.25">
      <c r="A240" s="20">
        <v>730417361</v>
      </c>
      <c r="B240" s="22" t="s">
        <v>91</v>
      </c>
      <c r="C240" s="22" t="s">
        <v>107</v>
      </c>
      <c r="D240" s="23">
        <v>48200</v>
      </c>
      <c r="E240" s="23">
        <v>0</v>
      </c>
      <c r="F240" s="23">
        <v>48200</v>
      </c>
      <c r="G240" s="23">
        <v>0</v>
      </c>
      <c r="H240" s="23">
        <v>0</v>
      </c>
      <c r="I240" s="23">
        <v>0</v>
      </c>
      <c r="J240" s="23">
        <v>0</v>
      </c>
      <c r="K240" s="24">
        <f t="shared" si="12"/>
        <v>48200</v>
      </c>
      <c r="L240" s="24">
        <f t="shared" si="13"/>
        <v>48200</v>
      </c>
      <c r="M240" s="24">
        <f t="shared" si="15"/>
        <v>0</v>
      </c>
      <c r="N240" s="25">
        <f t="shared" si="14"/>
        <v>0</v>
      </c>
    </row>
    <row r="241" spans="1:14" s="18" customFormat="1" ht="39.950000000000003" customHeight="1" x14ac:dyDescent="0.25">
      <c r="A241" s="20">
        <v>730612361</v>
      </c>
      <c r="B241" s="22" t="s">
        <v>91</v>
      </c>
      <c r="C241" s="22" t="s">
        <v>109</v>
      </c>
      <c r="D241" s="23">
        <v>1000</v>
      </c>
      <c r="E241" s="23">
        <v>0</v>
      </c>
      <c r="F241" s="23">
        <v>1000</v>
      </c>
      <c r="G241" s="23">
        <v>0</v>
      </c>
      <c r="H241" s="23">
        <v>0</v>
      </c>
      <c r="I241" s="23">
        <v>0</v>
      </c>
      <c r="J241" s="23">
        <v>0</v>
      </c>
      <c r="K241" s="24">
        <f t="shared" si="12"/>
        <v>1000</v>
      </c>
      <c r="L241" s="24">
        <f t="shared" si="13"/>
        <v>1000</v>
      </c>
      <c r="M241" s="24">
        <f t="shared" si="15"/>
        <v>0</v>
      </c>
      <c r="N241" s="25">
        <f t="shared" si="14"/>
        <v>0</v>
      </c>
    </row>
    <row r="242" spans="1:14" s="18" customFormat="1" ht="39.950000000000003" customHeight="1" x14ac:dyDescent="0.25">
      <c r="A242" s="20">
        <v>730704361</v>
      </c>
      <c r="B242" s="22" t="s">
        <v>91</v>
      </c>
      <c r="C242" s="22" t="s">
        <v>145</v>
      </c>
      <c r="D242" s="23">
        <v>800</v>
      </c>
      <c r="E242" s="23">
        <v>0</v>
      </c>
      <c r="F242" s="23">
        <v>800</v>
      </c>
      <c r="G242" s="23">
        <v>0</v>
      </c>
      <c r="H242" s="23">
        <v>0</v>
      </c>
      <c r="I242" s="23">
        <v>0</v>
      </c>
      <c r="J242" s="23">
        <v>0</v>
      </c>
      <c r="K242" s="24">
        <f t="shared" si="12"/>
        <v>800</v>
      </c>
      <c r="L242" s="24">
        <f t="shared" si="13"/>
        <v>800</v>
      </c>
      <c r="M242" s="24">
        <f t="shared" si="15"/>
        <v>0</v>
      </c>
      <c r="N242" s="25">
        <f t="shared" si="14"/>
        <v>0</v>
      </c>
    </row>
    <row r="243" spans="1:14" s="18" customFormat="1" ht="39.950000000000003" customHeight="1" x14ac:dyDescent="0.25">
      <c r="A243" s="20">
        <v>730802361</v>
      </c>
      <c r="B243" s="22" t="s">
        <v>91</v>
      </c>
      <c r="C243" s="22" t="s">
        <v>112</v>
      </c>
      <c r="D243" s="23">
        <v>4300</v>
      </c>
      <c r="E243" s="23">
        <v>0</v>
      </c>
      <c r="F243" s="23">
        <v>4300</v>
      </c>
      <c r="G243" s="23">
        <v>0</v>
      </c>
      <c r="H243" s="23">
        <v>0</v>
      </c>
      <c r="I243" s="23">
        <v>0</v>
      </c>
      <c r="J243" s="23">
        <v>0</v>
      </c>
      <c r="K243" s="24">
        <f t="shared" si="12"/>
        <v>4300</v>
      </c>
      <c r="L243" s="24">
        <f t="shared" si="13"/>
        <v>4300</v>
      </c>
      <c r="M243" s="24">
        <f t="shared" si="15"/>
        <v>0</v>
      </c>
      <c r="N243" s="25">
        <f t="shared" si="14"/>
        <v>0</v>
      </c>
    </row>
    <row r="244" spans="1:14" s="18" customFormat="1" ht="39.950000000000003" customHeight="1" x14ac:dyDescent="0.25">
      <c r="A244" s="20">
        <v>730803361</v>
      </c>
      <c r="B244" s="22" t="s">
        <v>91</v>
      </c>
      <c r="C244" s="22" t="s">
        <v>113</v>
      </c>
      <c r="D244" s="23">
        <v>40000</v>
      </c>
      <c r="E244" s="23">
        <v>0</v>
      </c>
      <c r="F244" s="23">
        <v>40000</v>
      </c>
      <c r="G244" s="23">
        <v>0</v>
      </c>
      <c r="H244" s="23">
        <v>0</v>
      </c>
      <c r="I244" s="23">
        <v>0</v>
      </c>
      <c r="J244" s="23">
        <v>0</v>
      </c>
      <c r="K244" s="24">
        <f t="shared" si="12"/>
        <v>40000</v>
      </c>
      <c r="L244" s="24">
        <f t="shared" si="13"/>
        <v>40000</v>
      </c>
      <c r="M244" s="24">
        <f t="shared" si="15"/>
        <v>0</v>
      </c>
      <c r="N244" s="25">
        <f t="shared" si="14"/>
        <v>0</v>
      </c>
    </row>
    <row r="245" spans="1:14" s="18" customFormat="1" ht="39.950000000000003" customHeight="1" x14ac:dyDescent="0.25">
      <c r="A245" s="20">
        <v>730804361</v>
      </c>
      <c r="B245" s="22" t="s">
        <v>91</v>
      </c>
      <c r="C245" s="22" t="s">
        <v>114</v>
      </c>
      <c r="D245" s="23">
        <v>1608</v>
      </c>
      <c r="E245" s="23">
        <v>0</v>
      </c>
      <c r="F245" s="23">
        <v>1608</v>
      </c>
      <c r="G245" s="23">
        <v>0</v>
      </c>
      <c r="H245" s="23">
        <v>0</v>
      </c>
      <c r="I245" s="23">
        <v>0</v>
      </c>
      <c r="J245" s="23">
        <v>0</v>
      </c>
      <c r="K245" s="24">
        <f t="shared" si="12"/>
        <v>1608</v>
      </c>
      <c r="L245" s="24">
        <f t="shared" si="13"/>
        <v>1608</v>
      </c>
      <c r="M245" s="24">
        <f t="shared" si="15"/>
        <v>0</v>
      </c>
      <c r="N245" s="25">
        <f t="shared" si="14"/>
        <v>0</v>
      </c>
    </row>
    <row r="246" spans="1:14" s="18" customFormat="1" ht="39.950000000000003" customHeight="1" x14ac:dyDescent="0.25">
      <c r="A246" s="20">
        <v>730807361</v>
      </c>
      <c r="B246" s="22" t="s">
        <v>91</v>
      </c>
      <c r="C246" s="22" t="s">
        <v>116</v>
      </c>
      <c r="D246" s="23">
        <v>20000</v>
      </c>
      <c r="E246" s="23">
        <v>0</v>
      </c>
      <c r="F246" s="23">
        <v>20000</v>
      </c>
      <c r="G246" s="23">
        <v>0</v>
      </c>
      <c r="H246" s="23">
        <v>0</v>
      </c>
      <c r="I246" s="23">
        <v>0</v>
      </c>
      <c r="J246" s="23">
        <v>0</v>
      </c>
      <c r="K246" s="24">
        <f t="shared" si="12"/>
        <v>20000</v>
      </c>
      <c r="L246" s="24">
        <f t="shared" si="13"/>
        <v>20000</v>
      </c>
      <c r="M246" s="24">
        <f t="shared" si="15"/>
        <v>0</v>
      </c>
      <c r="N246" s="25">
        <f t="shared" si="14"/>
        <v>0</v>
      </c>
    </row>
    <row r="247" spans="1:14" s="18" customFormat="1" ht="39.950000000000003" customHeight="1" x14ac:dyDescent="0.25">
      <c r="A247" s="20">
        <v>730811361</v>
      </c>
      <c r="B247" s="22" t="s">
        <v>91</v>
      </c>
      <c r="C247" s="22" t="s">
        <v>117</v>
      </c>
      <c r="D247" s="23">
        <v>18000</v>
      </c>
      <c r="E247" s="23">
        <v>0</v>
      </c>
      <c r="F247" s="23">
        <v>18000</v>
      </c>
      <c r="G247" s="23">
        <v>0</v>
      </c>
      <c r="H247" s="23">
        <v>0</v>
      </c>
      <c r="I247" s="23">
        <v>0</v>
      </c>
      <c r="J247" s="23">
        <v>0</v>
      </c>
      <c r="K247" s="24">
        <f t="shared" si="12"/>
        <v>18000</v>
      </c>
      <c r="L247" s="24">
        <f t="shared" si="13"/>
        <v>18000</v>
      </c>
      <c r="M247" s="24">
        <f t="shared" si="15"/>
        <v>0</v>
      </c>
      <c r="N247" s="25">
        <f t="shared" si="14"/>
        <v>0</v>
      </c>
    </row>
    <row r="248" spans="1:14" s="18" customFormat="1" ht="39.950000000000003" customHeight="1" x14ac:dyDescent="0.25">
      <c r="A248" s="20">
        <v>730813361</v>
      </c>
      <c r="B248" s="22" t="s">
        <v>91</v>
      </c>
      <c r="C248" s="22" t="s">
        <v>118</v>
      </c>
      <c r="D248" s="23">
        <v>175371.94</v>
      </c>
      <c r="E248" s="23">
        <v>0</v>
      </c>
      <c r="F248" s="23">
        <v>175371.94</v>
      </c>
      <c r="G248" s="23">
        <v>0</v>
      </c>
      <c r="H248" s="23">
        <v>0</v>
      </c>
      <c r="I248" s="23">
        <v>0</v>
      </c>
      <c r="J248" s="23">
        <v>0</v>
      </c>
      <c r="K248" s="24">
        <f t="shared" si="12"/>
        <v>175371.94</v>
      </c>
      <c r="L248" s="24">
        <f t="shared" si="13"/>
        <v>175371.94</v>
      </c>
      <c r="M248" s="24">
        <f t="shared" si="15"/>
        <v>0</v>
      </c>
      <c r="N248" s="25">
        <f t="shared" si="14"/>
        <v>0</v>
      </c>
    </row>
    <row r="249" spans="1:14" s="18" customFormat="1" ht="39.950000000000003" customHeight="1" x14ac:dyDescent="0.25">
      <c r="A249" s="20">
        <v>731404361</v>
      </c>
      <c r="B249" s="22" t="s">
        <v>91</v>
      </c>
      <c r="C249" s="22" t="s">
        <v>105</v>
      </c>
      <c r="D249" s="23">
        <v>1430</v>
      </c>
      <c r="E249" s="23">
        <v>0</v>
      </c>
      <c r="F249" s="23">
        <v>1430</v>
      </c>
      <c r="G249" s="23">
        <v>0</v>
      </c>
      <c r="H249" s="23">
        <v>0</v>
      </c>
      <c r="I249" s="23">
        <v>0</v>
      </c>
      <c r="J249" s="23">
        <v>0</v>
      </c>
      <c r="K249" s="24">
        <f t="shared" si="12"/>
        <v>1430</v>
      </c>
      <c r="L249" s="24">
        <f t="shared" si="13"/>
        <v>1430</v>
      </c>
      <c r="M249" s="24">
        <f t="shared" si="15"/>
        <v>0</v>
      </c>
      <c r="N249" s="25">
        <f t="shared" si="14"/>
        <v>0</v>
      </c>
    </row>
    <row r="250" spans="1:14" s="18" customFormat="1" ht="39.950000000000003" customHeight="1" x14ac:dyDescent="0.25">
      <c r="A250" s="20">
        <v>731407361</v>
      </c>
      <c r="B250" s="22" t="s">
        <v>91</v>
      </c>
      <c r="C250" s="22" t="s">
        <v>156</v>
      </c>
      <c r="D250" s="23">
        <v>1940</v>
      </c>
      <c r="E250" s="23">
        <v>0</v>
      </c>
      <c r="F250" s="23">
        <v>1940</v>
      </c>
      <c r="G250" s="23">
        <v>0</v>
      </c>
      <c r="H250" s="23">
        <v>0</v>
      </c>
      <c r="I250" s="23">
        <v>0</v>
      </c>
      <c r="J250" s="23">
        <v>0</v>
      </c>
      <c r="K250" s="24">
        <f t="shared" si="12"/>
        <v>1940</v>
      </c>
      <c r="L250" s="24">
        <f t="shared" si="13"/>
        <v>1940</v>
      </c>
      <c r="M250" s="24">
        <f t="shared" si="15"/>
        <v>0</v>
      </c>
      <c r="N250" s="25">
        <f t="shared" si="14"/>
        <v>0</v>
      </c>
    </row>
    <row r="251" spans="1:14" s="18" customFormat="1" ht="39.950000000000003" customHeight="1" x14ac:dyDescent="0.25">
      <c r="A251" s="20">
        <v>750101361</v>
      </c>
      <c r="B251" s="26" t="s">
        <v>150</v>
      </c>
      <c r="C251" s="22" t="s">
        <v>157</v>
      </c>
      <c r="D251" s="23">
        <v>528976.37</v>
      </c>
      <c r="E251" s="23">
        <v>0</v>
      </c>
      <c r="F251" s="23">
        <v>528976.37</v>
      </c>
      <c r="G251" s="23">
        <v>0</v>
      </c>
      <c r="H251" s="23">
        <v>0</v>
      </c>
      <c r="I251" s="23">
        <v>0</v>
      </c>
      <c r="J251" s="23">
        <v>0</v>
      </c>
      <c r="K251" s="24">
        <f t="shared" si="12"/>
        <v>528976.37</v>
      </c>
      <c r="L251" s="24">
        <f t="shared" si="13"/>
        <v>528976.37</v>
      </c>
      <c r="M251" s="24">
        <f t="shared" si="15"/>
        <v>0</v>
      </c>
      <c r="N251" s="25">
        <f t="shared" si="14"/>
        <v>0</v>
      </c>
    </row>
    <row r="252" spans="1:14" s="18" customFormat="1" ht="39.950000000000003" customHeight="1" x14ac:dyDescent="0.25">
      <c r="A252" s="20">
        <v>750103361</v>
      </c>
      <c r="B252" s="26" t="s">
        <v>150</v>
      </c>
      <c r="C252" s="22" t="s">
        <v>158</v>
      </c>
      <c r="D252" s="23">
        <v>262374.52</v>
      </c>
      <c r="E252" s="23">
        <v>0</v>
      </c>
      <c r="F252" s="23">
        <v>262374.52</v>
      </c>
      <c r="G252" s="23">
        <v>0</v>
      </c>
      <c r="H252" s="23">
        <v>0</v>
      </c>
      <c r="I252" s="23">
        <v>0</v>
      </c>
      <c r="J252" s="23">
        <v>0</v>
      </c>
      <c r="K252" s="24">
        <f t="shared" si="12"/>
        <v>262374.52</v>
      </c>
      <c r="L252" s="24">
        <f t="shared" si="13"/>
        <v>262374.52</v>
      </c>
      <c r="M252" s="24">
        <f t="shared" si="15"/>
        <v>0</v>
      </c>
      <c r="N252" s="25">
        <f t="shared" si="14"/>
        <v>0</v>
      </c>
    </row>
    <row r="253" spans="1:14" s="18" customFormat="1" ht="39.950000000000003" customHeight="1" x14ac:dyDescent="0.25">
      <c r="A253" s="20">
        <v>750105361</v>
      </c>
      <c r="B253" s="26" t="s">
        <v>150</v>
      </c>
      <c r="C253" s="22" t="s">
        <v>152</v>
      </c>
      <c r="D253" s="23">
        <v>112701.33</v>
      </c>
      <c r="E253" s="23">
        <v>0</v>
      </c>
      <c r="F253" s="23">
        <v>112701.33</v>
      </c>
      <c r="G253" s="23">
        <v>0</v>
      </c>
      <c r="H253" s="23">
        <v>0</v>
      </c>
      <c r="I253" s="23">
        <v>0</v>
      </c>
      <c r="J253" s="23">
        <v>0</v>
      </c>
      <c r="K253" s="24">
        <f t="shared" si="12"/>
        <v>112701.33</v>
      </c>
      <c r="L253" s="24">
        <f t="shared" si="13"/>
        <v>112701.33</v>
      </c>
      <c r="M253" s="24">
        <f t="shared" si="15"/>
        <v>0</v>
      </c>
      <c r="N253" s="25">
        <f t="shared" si="14"/>
        <v>0</v>
      </c>
    </row>
    <row r="254" spans="1:14" s="18" customFormat="1" ht="39.950000000000003" customHeight="1" x14ac:dyDescent="0.25">
      <c r="A254" s="20">
        <v>750107361</v>
      </c>
      <c r="B254" s="26" t="s">
        <v>150</v>
      </c>
      <c r="C254" s="22" t="s">
        <v>153</v>
      </c>
      <c r="D254" s="23">
        <v>618627.17000000004</v>
      </c>
      <c r="E254" s="23">
        <v>0</v>
      </c>
      <c r="F254" s="23">
        <v>618627.17000000004</v>
      </c>
      <c r="G254" s="23">
        <v>0</v>
      </c>
      <c r="H254" s="23">
        <v>0</v>
      </c>
      <c r="I254" s="23">
        <v>0</v>
      </c>
      <c r="J254" s="23">
        <v>0</v>
      </c>
      <c r="K254" s="24">
        <f t="shared" si="12"/>
        <v>618627.17000000004</v>
      </c>
      <c r="L254" s="24">
        <f t="shared" si="13"/>
        <v>618627.17000000004</v>
      </c>
      <c r="M254" s="24">
        <f t="shared" si="15"/>
        <v>0</v>
      </c>
      <c r="N254" s="25">
        <f t="shared" si="14"/>
        <v>0</v>
      </c>
    </row>
    <row r="255" spans="1:14" s="18" customFormat="1" ht="39.950000000000003" customHeight="1" x14ac:dyDescent="0.25">
      <c r="A255" s="20">
        <v>750501361</v>
      </c>
      <c r="B255" s="26" t="s">
        <v>150</v>
      </c>
      <c r="C255" s="22" t="s">
        <v>159</v>
      </c>
      <c r="D255" s="23">
        <v>1000</v>
      </c>
      <c r="E255" s="23">
        <v>0</v>
      </c>
      <c r="F255" s="23">
        <v>1000</v>
      </c>
      <c r="G255" s="23">
        <v>0</v>
      </c>
      <c r="H255" s="23">
        <v>0</v>
      </c>
      <c r="I255" s="23">
        <v>0</v>
      </c>
      <c r="J255" s="23">
        <v>0</v>
      </c>
      <c r="K255" s="24">
        <f t="shared" si="12"/>
        <v>1000</v>
      </c>
      <c r="L255" s="24">
        <f t="shared" si="13"/>
        <v>1000</v>
      </c>
      <c r="M255" s="24">
        <f t="shared" si="15"/>
        <v>0</v>
      </c>
      <c r="N255" s="25">
        <f t="shared" si="14"/>
        <v>0</v>
      </c>
    </row>
    <row r="256" spans="1:14" s="18" customFormat="1" ht="39.950000000000003" customHeight="1" x14ac:dyDescent="0.25">
      <c r="A256" s="20">
        <v>750504361</v>
      </c>
      <c r="B256" s="26" t="s">
        <v>150</v>
      </c>
      <c r="C256" s="22" t="s">
        <v>160</v>
      </c>
      <c r="D256" s="23">
        <v>6000</v>
      </c>
      <c r="E256" s="23">
        <v>0</v>
      </c>
      <c r="F256" s="23">
        <v>6000</v>
      </c>
      <c r="G256" s="23">
        <v>0</v>
      </c>
      <c r="H256" s="23">
        <v>0</v>
      </c>
      <c r="I256" s="23">
        <v>0</v>
      </c>
      <c r="J256" s="23">
        <v>0</v>
      </c>
      <c r="K256" s="24">
        <f t="shared" si="12"/>
        <v>6000</v>
      </c>
      <c r="L256" s="24">
        <f t="shared" si="13"/>
        <v>6000</v>
      </c>
      <c r="M256" s="24">
        <f t="shared" si="15"/>
        <v>0</v>
      </c>
      <c r="N256" s="25">
        <f t="shared" si="14"/>
        <v>0</v>
      </c>
    </row>
    <row r="257" spans="1:14" s="18" customFormat="1" ht="39.950000000000003" customHeight="1" x14ac:dyDescent="0.25">
      <c r="A257" s="20">
        <v>840103361</v>
      </c>
      <c r="B257" s="26" t="s">
        <v>123</v>
      </c>
      <c r="C257" s="22" t="s">
        <v>104</v>
      </c>
      <c r="D257" s="23">
        <v>400</v>
      </c>
      <c r="E257" s="23">
        <v>0</v>
      </c>
      <c r="F257" s="23">
        <v>400</v>
      </c>
      <c r="G257" s="23">
        <v>0</v>
      </c>
      <c r="H257" s="23">
        <v>0</v>
      </c>
      <c r="I257" s="23">
        <v>0</v>
      </c>
      <c r="J257" s="23">
        <v>0</v>
      </c>
      <c r="K257" s="24">
        <f t="shared" si="12"/>
        <v>400</v>
      </c>
      <c r="L257" s="24">
        <f t="shared" si="13"/>
        <v>400</v>
      </c>
      <c r="M257" s="24">
        <f t="shared" si="15"/>
        <v>0</v>
      </c>
      <c r="N257" s="25">
        <f t="shared" si="14"/>
        <v>0</v>
      </c>
    </row>
    <row r="258" spans="1:14" s="18" customFormat="1" ht="39.950000000000003" customHeight="1" x14ac:dyDescent="0.25">
      <c r="A258" s="20">
        <v>840104361</v>
      </c>
      <c r="B258" s="26" t="s">
        <v>123</v>
      </c>
      <c r="C258" s="22" t="s">
        <v>105</v>
      </c>
      <c r="D258" s="23">
        <v>4000</v>
      </c>
      <c r="E258" s="23">
        <v>0</v>
      </c>
      <c r="F258" s="23">
        <v>4000</v>
      </c>
      <c r="G258" s="23">
        <v>0</v>
      </c>
      <c r="H258" s="23">
        <v>0</v>
      </c>
      <c r="I258" s="23">
        <v>0</v>
      </c>
      <c r="J258" s="23">
        <v>0</v>
      </c>
      <c r="K258" s="24">
        <f t="shared" ref="K258:K265" si="16">SUM(F258-H258)</f>
        <v>4000</v>
      </c>
      <c r="L258" s="24">
        <f t="shared" ref="L258:L265" si="17">SUM(F258-I258)</f>
        <v>4000</v>
      </c>
      <c r="M258" s="24">
        <f t="shared" si="15"/>
        <v>0</v>
      </c>
      <c r="N258" s="25">
        <f t="shared" ref="N258:N265" si="18">SUM(I258*1/F258)</f>
        <v>0</v>
      </c>
    </row>
    <row r="259" spans="1:14" s="18" customFormat="1" ht="39.950000000000003" customHeight="1" x14ac:dyDescent="0.25">
      <c r="A259" s="20">
        <v>840107361</v>
      </c>
      <c r="B259" s="26" t="s">
        <v>123</v>
      </c>
      <c r="C259" s="22" t="s">
        <v>124</v>
      </c>
      <c r="D259" s="23">
        <v>2325.1999999999998</v>
      </c>
      <c r="E259" s="23">
        <v>0</v>
      </c>
      <c r="F259" s="23">
        <v>2325.1999999999998</v>
      </c>
      <c r="G259" s="23">
        <v>0</v>
      </c>
      <c r="H259" s="23">
        <v>0</v>
      </c>
      <c r="I259" s="23">
        <v>0</v>
      </c>
      <c r="J259" s="23">
        <v>0</v>
      </c>
      <c r="K259" s="24">
        <f t="shared" si="16"/>
        <v>2325.1999999999998</v>
      </c>
      <c r="L259" s="24">
        <f t="shared" si="17"/>
        <v>2325.1999999999998</v>
      </c>
      <c r="M259" s="24">
        <f t="shared" ref="M259:M265" si="19">SUM(I259-J259)</f>
        <v>0</v>
      </c>
      <c r="N259" s="25">
        <f t="shared" si="18"/>
        <v>0</v>
      </c>
    </row>
    <row r="260" spans="1:14" s="18" customFormat="1" ht="39.950000000000003" customHeight="1" x14ac:dyDescent="0.25">
      <c r="A260" s="20">
        <v>580101511</v>
      </c>
      <c r="B260" s="26" t="s">
        <v>161</v>
      </c>
      <c r="C260" s="22" t="s">
        <v>162</v>
      </c>
      <c r="D260" s="23">
        <v>160652.32</v>
      </c>
      <c r="E260" s="23">
        <v>0</v>
      </c>
      <c r="F260" s="23">
        <v>160652.32</v>
      </c>
      <c r="G260" s="23">
        <v>0</v>
      </c>
      <c r="H260" s="23">
        <v>0</v>
      </c>
      <c r="I260" s="23">
        <v>0</v>
      </c>
      <c r="J260" s="23">
        <v>0</v>
      </c>
      <c r="K260" s="24">
        <f t="shared" si="16"/>
        <v>160652.32</v>
      </c>
      <c r="L260" s="24">
        <f t="shared" si="17"/>
        <v>160652.32</v>
      </c>
      <c r="M260" s="24">
        <f t="shared" si="19"/>
        <v>0</v>
      </c>
      <c r="N260" s="25">
        <f t="shared" si="18"/>
        <v>0</v>
      </c>
    </row>
    <row r="261" spans="1:14" s="18" customFormat="1" ht="39.950000000000003" customHeight="1" x14ac:dyDescent="0.25">
      <c r="A261" s="20">
        <v>580102511</v>
      </c>
      <c r="B261" s="26" t="s">
        <v>161</v>
      </c>
      <c r="C261" s="22" t="s">
        <v>163</v>
      </c>
      <c r="D261" s="23">
        <v>17000</v>
      </c>
      <c r="E261" s="23">
        <v>0</v>
      </c>
      <c r="F261" s="23">
        <v>17000</v>
      </c>
      <c r="G261" s="23">
        <v>1107</v>
      </c>
      <c r="H261" s="23">
        <v>1107</v>
      </c>
      <c r="I261" s="23">
        <v>1107</v>
      </c>
      <c r="J261" s="23">
        <v>1107</v>
      </c>
      <c r="K261" s="24">
        <f t="shared" si="16"/>
        <v>15893</v>
      </c>
      <c r="L261" s="24">
        <f t="shared" si="17"/>
        <v>15893</v>
      </c>
      <c r="M261" s="24">
        <f t="shared" si="19"/>
        <v>0</v>
      </c>
      <c r="N261" s="25">
        <f t="shared" si="18"/>
        <v>6.511764705882353E-2</v>
      </c>
    </row>
    <row r="262" spans="1:14" s="18" customFormat="1" ht="39.950000000000003" customHeight="1" x14ac:dyDescent="0.25">
      <c r="A262" s="20">
        <v>780102511</v>
      </c>
      <c r="B262" s="26" t="s">
        <v>164</v>
      </c>
      <c r="C262" s="22" t="s">
        <v>163</v>
      </c>
      <c r="D262" s="23">
        <v>140277</v>
      </c>
      <c r="E262" s="23">
        <v>0</v>
      </c>
      <c r="F262" s="23">
        <v>140277</v>
      </c>
      <c r="G262" s="23">
        <v>0</v>
      </c>
      <c r="H262" s="23">
        <v>0</v>
      </c>
      <c r="I262" s="23">
        <v>0</v>
      </c>
      <c r="J262" s="23">
        <v>0</v>
      </c>
      <c r="K262" s="24">
        <f t="shared" si="16"/>
        <v>140277</v>
      </c>
      <c r="L262" s="24">
        <f t="shared" si="17"/>
        <v>140277</v>
      </c>
      <c r="M262" s="24">
        <f t="shared" si="19"/>
        <v>0</v>
      </c>
      <c r="N262" s="25">
        <f t="shared" si="18"/>
        <v>0</v>
      </c>
    </row>
    <row r="263" spans="1:14" s="18" customFormat="1" ht="39.950000000000003" customHeight="1" x14ac:dyDescent="0.25">
      <c r="A263" s="20">
        <v>560201521</v>
      </c>
      <c r="B263" s="26" t="s">
        <v>165</v>
      </c>
      <c r="C263" s="22" t="s">
        <v>166</v>
      </c>
      <c r="D263" s="23">
        <v>105000</v>
      </c>
      <c r="E263" s="23">
        <v>0</v>
      </c>
      <c r="F263" s="23">
        <v>105000</v>
      </c>
      <c r="G263" s="23">
        <v>13619.45</v>
      </c>
      <c r="H263" s="23">
        <v>13619.45</v>
      </c>
      <c r="I263" s="23">
        <v>13619.45</v>
      </c>
      <c r="J263" s="23">
        <v>13619.45</v>
      </c>
      <c r="K263" s="24">
        <f t="shared" si="16"/>
        <v>91380.55</v>
      </c>
      <c r="L263" s="24">
        <f t="shared" si="17"/>
        <v>91380.55</v>
      </c>
      <c r="M263" s="24">
        <f t="shared" si="19"/>
        <v>0</v>
      </c>
      <c r="N263" s="25">
        <f t="shared" si="18"/>
        <v>0.12970904761904761</v>
      </c>
    </row>
    <row r="264" spans="1:14" s="18" customFormat="1" ht="39.950000000000003" customHeight="1" x14ac:dyDescent="0.25">
      <c r="A264" s="20">
        <v>960201521</v>
      </c>
      <c r="B264" s="26" t="s">
        <v>167</v>
      </c>
      <c r="C264" s="22" t="s">
        <v>168</v>
      </c>
      <c r="D264" s="23">
        <v>188677</v>
      </c>
      <c r="E264" s="23">
        <v>0</v>
      </c>
      <c r="F264" s="23">
        <v>188677</v>
      </c>
      <c r="G264" s="23">
        <v>28597.15</v>
      </c>
      <c r="H264" s="23">
        <v>28597.15</v>
      </c>
      <c r="I264" s="23">
        <v>28597.15</v>
      </c>
      <c r="J264" s="23">
        <v>28597.15</v>
      </c>
      <c r="K264" s="24">
        <f t="shared" si="16"/>
        <v>160079.85</v>
      </c>
      <c r="L264" s="24">
        <f t="shared" si="17"/>
        <v>160079.85</v>
      </c>
      <c r="M264" s="24">
        <f t="shared" si="19"/>
        <v>0</v>
      </c>
      <c r="N264" s="25">
        <f t="shared" si="18"/>
        <v>0.15156669864371386</v>
      </c>
    </row>
    <row r="265" spans="1:14" s="18" customFormat="1" ht="39.950000000000003" customHeight="1" x14ac:dyDescent="0.25">
      <c r="A265" s="20">
        <v>970101521</v>
      </c>
      <c r="B265" s="26" t="s">
        <v>169</v>
      </c>
      <c r="C265" s="22" t="s">
        <v>170</v>
      </c>
      <c r="D265" s="23">
        <v>34000</v>
      </c>
      <c r="E265" s="23">
        <v>0</v>
      </c>
      <c r="F265" s="23">
        <v>34000</v>
      </c>
      <c r="G265" s="23">
        <v>2413.6799999999998</v>
      </c>
      <c r="H265" s="23">
        <v>2413.6799999999998</v>
      </c>
      <c r="I265" s="23">
        <v>2413.6799999999998</v>
      </c>
      <c r="J265" s="23">
        <v>2413.6799999999998</v>
      </c>
      <c r="K265" s="24">
        <f t="shared" si="16"/>
        <v>31586.32</v>
      </c>
      <c r="L265" s="24">
        <f t="shared" si="17"/>
        <v>31586.32</v>
      </c>
      <c r="M265" s="24">
        <f t="shared" si="19"/>
        <v>0</v>
      </c>
      <c r="N265" s="25">
        <f t="shared" si="18"/>
        <v>7.0990588235294111E-2</v>
      </c>
    </row>
    <row r="266" spans="1:14" x14ac:dyDescent="0.15">
      <c r="K266" s="11"/>
      <c r="L26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GTICS</cp:lastModifiedBy>
  <dcterms:created xsi:type="dcterms:W3CDTF">2024-02-22T13:57:13Z</dcterms:created>
  <dcterms:modified xsi:type="dcterms:W3CDTF">2024-03-20T17:08:12Z</dcterms:modified>
</cp:coreProperties>
</file>